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heckCompatibility="1" defaultThemeVersion="124226"/>
  <mc:AlternateContent xmlns:mc="http://schemas.openxmlformats.org/markup-compatibility/2006">
    <mc:Choice Requires="x15">
      <x15ac:absPath xmlns:x15ac="http://schemas.microsoft.com/office/spreadsheetml/2010/11/ac" url="D:\LAN ANH\4.NAM 2024\4.CHE DO CHINH SACH\KY 3_NAM 2024\SINH VIEN_KIEMDO\"/>
    </mc:Choice>
  </mc:AlternateContent>
  <xr:revisionPtr revIDLastSave="0" documentId="13_ncr:1_{D5854148-84A7-4266-8984-5F5AF0503BBD}" xr6:coauthVersionLast="47" xr6:coauthVersionMax="47" xr10:uidLastSave="{00000000-0000-0000-0000-000000000000}"/>
  <bookViews>
    <workbookView xWindow="-120" yWindow="-120" windowWidth="29040" windowHeight="15720" xr2:uid="{00000000-000D-0000-FFFF-FFFF00000000}"/>
  </bookViews>
  <sheets>
    <sheet name="KY3_NAM2024" sheetId="93" r:id="rId1"/>
    <sheet name="BTH" sheetId="34" r:id="rId2"/>
  </sheets>
  <definedNames>
    <definedName name="_xlnm._FilterDatabase" localSheetId="0" hidden="1">KY3_NAM2024!$A$7:$L$383</definedName>
    <definedName name="_xlnm.Print_Area" localSheetId="0">KY3_NAM2024!$A$1:$L$383</definedName>
    <definedName name="_xlnm.Print_Titles" localSheetId="0">KY3_NAM2024!$7:$7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34" l="1"/>
  <c r="D9" i="34" l="1"/>
  <c r="F10" i="34" l="1"/>
  <c r="D10" i="34"/>
  <c r="F9" i="34"/>
  <c r="F8" i="34"/>
  <c r="D8" i="34"/>
  <c r="F7" i="34"/>
  <c r="D7" i="34"/>
  <c r="H10" i="34" l="1"/>
  <c r="G10" i="34"/>
  <c r="I10" i="34" s="1"/>
  <c r="E10" i="34"/>
  <c r="E9" i="34"/>
  <c r="F11" i="34"/>
  <c r="D11" i="34"/>
  <c r="H8" i="34" l="1"/>
  <c r="H7" i="34"/>
  <c r="H9" i="34"/>
  <c r="H11" i="34" s="1"/>
  <c r="G9" i="34"/>
  <c r="G8" i="34"/>
  <c r="G7" i="34"/>
  <c r="E8" i="34"/>
  <c r="E7" i="34"/>
  <c r="I7" i="34" l="1"/>
  <c r="I9" i="34"/>
  <c r="I8" i="34"/>
  <c r="A8" i="34" l="1"/>
  <c r="A9" i="34" s="1"/>
  <c r="A10" i="34" s="1"/>
</calcChain>
</file>

<file path=xl/sharedStrings.xml><?xml version="1.0" encoding="utf-8"?>
<sst xmlns="http://schemas.openxmlformats.org/spreadsheetml/2006/main" count="2924" uniqueCount="1329">
  <si>
    <t>Uyên</t>
  </si>
  <si>
    <t>Khoa Kế toán - Kiểm toán</t>
  </si>
  <si>
    <t>Tên</t>
  </si>
  <si>
    <t>Quỳnh</t>
  </si>
  <si>
    <t>Khoa Marketing</t>
  </si>
  <si>
    <t>An</t>
  </si>
  <si>
    <t>Khoa Thương mại</t>
  </si>
  <si>
    <t>Thảo</t>
  </si>
  <si>
    <t>MSSV</t>
  </si>
  <si>
    <t>Nhi</t>
  </si>
  <si>
    <t>Thủy</t>
  </si>
  <si>
    <t>Thư</t>
  </si>
  <si>
    <t>Vy</t>
  </si>
  <si>
    <t>Tuyền</t>
  </si>
  <si>
    <t>Huyền</t>
  </si>
  <si>
    <t>Họ</t>
  </si>
  <si>
    <t>Trâm</t>
  </si>
  <si>
    <t>Nguyễn Thị Thanh</t>
  </si>
  <si>
    <t>Nhung</t>
  </si>
  <si>
    <t>Như</t>
  </si>
  <si>
    <t>Hằng</t>
  </si>
  <si>
    <t>Khoa Du lịch</t>
  </si>
  <si>
    <t>Anh</t>
  </si>
  <si>
    <t>Phương</t>
  </si>
  <si>
    <t>Hân</t>
  </si>
  <si>
    <t>Dung</t>
  </si>
  <si>
    <t>Lê Thị Hồng</t>
  </si>
  <si>
    <t>Tiên</t>
  </si>
  <si>
    <t>Khoa Tài chính - Ngân hàng</t>
  </si>
  <si>
    <t>Linh</t>
  </si>
  <si>
    <t>Nguyễn Thị</t>
  </si>
  <si>
    <t>Khoa Quản trị kinh doanh</t>
  </si>
  <si>
    <t>Hạnh</t>
  </si>
  <si>
    <t>Ngân</t>
  </si>
  <si>
    <t>Trần Thị</t>
  </si>
  <si>
    <t>Khoa Ngoại ngữ</t>
  </si>
  <si>
    <t>Stt</t>
  </si>
  <si>
    <t>I</t>
  </si>
  <si>
    <t>II</t>
  </si>
  <si>
    <t>III</t>
  </si>
  <si>
    <t>IV</t>
  </si>
  <si>
    <t>V</t>
  </si>
  <si>
    <t>VI</t>
  </si>
  <si>
    <t>VII</t>
  </si>
  <si>
    <t>BỘ TÀI CHÍNH</t>
  </si>
  <si>
    <t>Lớp</t>
  </si>
  <si>
    <t>VIII</t>
  </si>
  <si>
    <t>IX</t>
  </si>
  <si>
    <t xml:space="preserve">Đối tượng được hỗ trợ </t>
  </si>
  <si>
    <t>Độc lập - Tự do - Hạnh phúc</t>
  </si>
  <si>
    <t>CỘNG HÒA XÃ HỘI CHỦ NGHĨA VIỆT NAM</t>
  </si>
  <si>
    <t>X</t>
  </si>
  <si>
    <t>Trang</t>
  </si>
  <si>
    <t>Hương</t>
  </si>
  <si>
    <t>Nam</t>
  </si>
  <si>
    <t>Ngọc</t>
  </si>
  <si>
    <t>Sinh viên thuộc hộ cận nghèo</t>
  </si>
  <si>
    <t>Sinh viên thuộc hộ nghèo</t>
  </si>
  <si>
    <t>Ý</t>
  </si>
  <si>
    <t>Nguyên</t>
  </si>
  <si>
    <t>Tú</t>
  </si>
  <si>
    <t>Hà</t>
  </si>
  <si>
    <t>Trinh</t>
  </si>
  <si>
    <t>Giang</t>
  </si>
  <si>
    <t>Oanh</t>
  </si>
  <si>
    <t>Trúc</t>
  </si>
  <si>
    <t>Thương</t>
  </si>
  <si>
    <t>Tuyết</t>
  </si>
  <si>
    <t>Nguyễn Thị Mỹ</t>
  </si>
  <si>
    <t xml:space="preserve">Cộng: </t>
  </si>
  <si>
    <t>Sinh viên</t>
  </si>
  <si>
    <t>Số tiền (đ)</t>
  </si>
  <si>
    <t>Sinh viên có Cha mất</t>
  </si>
  <si>
    <t>Nguyễn Thị Thu</t>
  </si>
  <si>
    <t>Sinh viên có Mẹ mất</t>
  </si>
  <si>
    <t>Thái</t>
  </si>
  <si>
    <t>Thúy</t>
  </si>
  <si>
    <t>Toàn</t>
  </si>
  <si>
    <t>Trân</t>
  </si>
  <si>
    <t>Nguyệt</t>
  </si>
  <si>
    <t>STT</t>
  </si>
  <si>
    <t>Khóa học</t>
  </si>
  <si>
    <t xml:space="preserve">Tổng cộng </t>
  </si>
  <si>
    <t>Cộng:</t>
  </si>
  <si>
    <t>Hỗ trợ 50%</t>
  </si>
  <si>
    <t>Hỗ trợ 40%</t>
  </si>
  <si>
    <t>Mức hỗ trợ (đ)</t>
  </si>
  <si>
    <t>Số tiền hỗ trợ (đ)</t>
  </si>
  <si>
    <t>Mức học phí 1 năm học (đ)</t>
  </si>
  <si>
    <t xml:space="preserve">Mức hỗ trợ </t>
  </si>
  <si>
    <t xml:space="preserve">Tổng cộng: </t>
  </si>
  <si>
    <t>Nga</t>
  </si>
  <si>
    <t>Dương</t>
  </si>
  <si>
    <t>Số lượng
SV</t>
  </si>
  <si>
    <t>Sinh viên có Anh/Chị/Em đang học tại Trường</t>
  </si>
  <si>
    <t>Sinh viên có hoàn cảnh đặc biệt khó khăn khác</t>
  </si>
  <si>
    <t>Sinh viên có Cha hoặc Mẹ mất</t>
  </si>
  <si>
    <t>Nguyễn Ngọc</t>
  </si>
  <si>
    <t>Tâm</t>
  </si>
  <si>
    <t>Sinh viên có Cha hoặc Mẹ bị bệnh hiểm nghèo</t>
  </si>
  <si>
    <t>Khoa</t>
  </si>
  <si>
    <t>Sinh viên mồ côi cả Cha lẫn Mẹ</t>
  </si>
  <si>
    <t>Trần Thị Thu</t>
  </si>
  <si>
    <t>Ly</t>
  </si>
  <si>
    <r>
      <rPr>
        <b/>
        <sz val="12.5"/>
        <color theme="1"/>
        <rFont val="Times New Roman"/>
        <family val="1"/>
      </rPr>
      <t>Trong đó:</t>
    </r>
    <r>
      <rPr>
        <sz val="12.5"/>
        <color theme="1"/>
        <rFont val="Times New Roman"/>
        <family val="1"/>
      </rPr>
      <t xml:space="preserve"> </t>
    </r>
  </si>
  <si>
    <t>Vân</t>
  </si>
  <si>
    <t>Thơ</t>
  </si>
  <si>
    <t>Khoa Kinh tế - Luật</t>
  </si>
  <si>
    <t>Lê Phú</t>
  </si>
  <si>
    <t>Huy</t>
  </si>
  <si>
    <t>Trần Thị Mỹ</t>
  </si>
  <si>
    <t>Nguyễn Phương</t>
  </si>
  <si>
    <t>Thắng</t>
  </si>
  <si>
    <t>Hào</t>
  </si>
  <si>
    <t>Số TK
 Ngân hàng</t>
  </si>
  <si>
    <t>Ngân hàng</t>
  </si>
  <si>
    <t>Chi nhánh</t>
  </si>
  <si>
    <t>Kỳ Đồng</t>
  </si>
  <si>
    <t>BIDV</t>
  </si>
  <si>
    <t>Bắc Sài Gòn</t>
  </si>
  <si>
    <t>VCB</t>
  </si>
  <si>
    <t>2121005042</t>
  </si>
  <si>
    <t>2121012317</t>
  </si>
  <si>
    <t>2121001115</t>
  </si>
  <si>
    <t>2121009322</t>
  </si>
  <si>
    <t>Sinh viên có Anh/Chị/Em đang học tại Trường: Phạm Thị Mỹ Linh - Lớp 21DLD01-MSSV:2121009634</t>
  </si>
  <si>
    <t>2121009191</t>
  </si>
  <si>
    <t>Nguyễn Thị Huỳnh</t>
  </si>
  <si>
    <t>2121009221</t>
  </si>
  <si>
    <t>2121009256</t>
  </si>
  <si>
    <t>2121009290</t>
  </si>
  <si>
    <t>2121013263</t>
  </si>
  <si>
    <t>2121000950</t>
  </si>
  <si>
    <t>2121000864</t>
  </si>
  <si>
    <t>2121007439</t>
  </si>
  <si>
    <t>2121007557</t>
  </si>
  <si>
    <t>2121007628</t>
  </si>
  <si>
    <t>2121007431</t>
  </si>
  <si>
    <t>2121007545</t>
  </si>
  <si>
    <t>2121006649</t>
  </si>
  <si>
    <t>2121007088</t>
  </si>
  <si>
    <t>Lê Xuân</t>
  </si>
  <si>
    <t>Huấn</t>
  </si>
  <si>
    <t>2121006645</t>
  </si>
  <si>
    <t>2121012015</t>
  </si>
  <si>
    <t>2121008950</t>
  </si>
  <si>
    <t>2121008449</t>
  </si>
  <si>
    <t>2121008946</t>
  </si>
  <si>
    <t>2121012939</t>
  </si>
  <si>
    <t>Vũ Minh</t>
  </si>
  <si>
    <t>2121007738</t>
  </si>
  <si>
    <t>Thắm</t>
  </si>
  <si>
    <t>2121013574</t>
  </si>
  <si>
    <t>2121004087</t>
  </si>
  <si>
    <t>2121003983</t>
  </si>
  <si>
    <t>Nguyễn Hoàng Quang</t>
  </si>
  <si>
    <t>CLC_21DTM04</t>
  </si>
  <si>
    <t>2121011608</t>
  </si>
  <si>
    <t>2121005658</t>
  </si>
  <si>
    <t>Dương Thị Ngọc</t>
  </si>
  <si>
    <t>2121012669</t>
  </si>
  <si>
    <t>2121002713</t>
  </si>
  <si>
    <t>2121013827</t>
  </si>
  <si>
    <t>2121002576</t>
  </si>
  <si>
    <t>2121011532</t>
  </si>
  <si>
    <t>2121007632</t>
  </si>
  <si>
    <t>Thy</t>
  </si>
  <si>
    <t>2121001954</t>
  </si>
  <si>
    <t>2121011966</t>
  </si>
  <si>
    <t>Liên</t>
  </si>
  <si>
    <t>2121010793</t>
  </si>
  <si>
    <t>2121006633</t>
  </si>
  <si>
    <t>2121007030</t>
  </si>
  <si>
    <t>2121006617</t>
  </si>
  <si>
    <t>2121013806</t>
  </si>
  <si>
    <t>2121013663</t>
  </si>
  <si>
    <t>2121013212</t>
  </si>
  <si>
    <t>2121004010</t>
  </si>
  <si>
    <t>Tính mức hỗ trợ 4 tháng (Học phí 1 năm học/10 tháng *4)</t>
  </si>
  <si>
    <t>Khóa 21D</t>
  </si>
  <si>
    <t>Sinh viên mồ côi cả Cha lẫn Mẹ (Không có Quyết định trợ cấp xã hội để chuyển sang chế độ miễn giảm học phí theo Nghị định 81/2021/NĐ-CP)</t>
  </si>
  <si>
    <t xml:space="preserve">Mức </t>
  </si>
  <si>
    <t>2121012870</t>
  </si>
  <si>
    <t>2121007311</t>
  </si>
  <si>
    <t>2121007456</t>
  </si>
  <si>
    <t>2121013047</t>
  </si>
  <si>
    <t>Lý Thị Trúc</t>
  </si>
  <si>
    <t>21DTA03</t>
  </si>
  <si>
    <t>2121007133</t>
  </si>
  <si>
    <t>2121006727</t>
  </si>
  <si>
    <t>2121013421</t>
  </si>
  <si>
    <t>2121008779</t>
  </si>
  <si>
    <t>Tùng</t>
  </si>
  <si>
    <t>2121013784</t>
  </si>
  <si>
    <t>CLC_21DNH02</t>
  </si>
  <si>
    <t>21DKB02</t>
  </si>
  <si>
    <t>2121007286</t>
  </si>
  <si>
    <t>Hòa</t>
  </si>
  <si>
    <t>Trịnh Thị</t>
  </si>
  <si>
    <t>Phúc</t>
  </si>
  <si>
    <t>Đặng Thị Ngọc</t>
  </si>
  <si>
    <t>Hoa</t>
  </si>
  <si>
    <t>Kiều</t>
  </si>
  <si>
    <t>21DQT1</t>
  </si>
  <si>
    <t>21DMC2</t>
  </si>
  <si>
    <t>21DMA2</t>
  </si>
  <si>
    <t>21DAC2</t>
  </si>
  <si>
    <t>21DHQ1</t>
  </si>
  <si>
    <t>21DMC3</t>
  </si>
  <si>
    <t>21DMA1</t>
  </si>
  <si>
    <t>21DMC1</t>
  </si>
  <si>
    <t>21DKT2</t>
  </si>
  <si>
    <t>21DQT4</t>
  </si>
  <si>
    <t>2121002186</t>
  </si>
  <si>
    <t>21DQT3</t>
  </si>
  <si>
    <t>21DLG1</t>
  </si>
  <si>
    <t>21DAC1</t>
  </si>
  <si>
    <t>21DKT1</t>
  </si>
  <si>
    <t>21DTD</t>
  </si>
  <si>
    <t>21DBH2</t>
  </si>
  <si>
    <t>2121008437</t>
  </si>
  <si>
    <t>2121001739</t>
  </si>
  <si>
    <t>Nguyễn Thị Hương</t>
  </si>
  <si>
    <t>2121008143</t>
  </si>
  <si>
    <t>22DLH03</t>
  </si>
  <si>
    <t>Lương Thị Thu</t>
  </si>
  <si>
    <t>21DTH2</t>
  </si>
  <si>
    <t>22DLD01</t>
  </si>
  <si>
    <t>2221004375</t>
  </si>
  <si>
    <t>2121006542</t>
  </si>
  <si>
    <t>22DKB01</t>
  </si>
  <si>
    <t>2221002170</t>
  </si>
  <si>
    <t>2221002882</t>
  </si>
  <si>
    <t>2221003348</t>
  </si>
  <si>
    <t>22DEM01</t>
  </si>
  <si>
    <t>2221000049</t>
  </si>
  <si>
    <t>2221000228</t>
  </si>
  <si>
    <t>2221000296</t>
  </si>
  <si>
    <t>2221000299</t>
  </si>
  <si>
    <t>2221000393</t>
  </si>
  <si>
    <t>2221000403</t>
  </si>
  <si>
    <t>2221000420</t>
  </si>
  <si>
    <t>2221000643</t>
  </si>
  <si>
    <t>2221001333</t>
  </si>
  <si>
    <t>2221001414</t>
  </si>
  <si>
    <t>2221001430</t>
  </si>
  <si>
    <t>2221002151</t>
  </si>
  <si>
    <t>2221002356</t>
  </si>
  <si>
    <t>2221002385</t>
  </si>
  <si>
    <t>2221003023</t>
  </si>
  <si>
    <t>2221003056</t>
  </si>
  <si>
    <t>2221003092</t>
  </si>
  <si>
    <t>2221003169</t>
  </si>
  <si>
    <t>2221003242</t>
  </si>
  <si>
    <t>2221003365</t>
  </si>
  <si>
    <t>2221003771</t>
  </si>
  <si>
    <t>2221003835</t>
  </si>
  <si>
    <t>2221004228</t>
  </si>
  <si>
    <t>2221004257</t>
  </si>
  <si>
    <t>2221004301</t>
  </si>
  <si>
    <t>2221004315</t>
  </si>
  <si>
    <t>22DKS02</t>
  </si>
  <si>
    <t>2221002950</t>
  </si>
  <si>
    <t>2221000371</t>
  </si>
  <si>
    <t>2221000781</t>
  </si>
  <si>
    <t>2221001270</t>
  </si>
  <si>
    <t>2221003166</t>
  </si>
  <si>
    <t>2221003884</t>
  </si>
  <si>
    <t>2221001264</t>
  </si>
  <si>
    <t>2221001298</t>
  </si>
  <si>
    <t>2221003066</t>
  </si>
  <si>
    <t>2221003398</t>
  </si>
  <si>
    <t>2221003930</t>
  </si>
  <si>
    <t>2221001307</t>
  </si>
  <si>
    <t>2221000086</t>
  </si>
  <si>
    <t>2221004140</t>
  </si>
  <si>
    <t>2221000043</t>
  </si>
  <si>
    <t>2221000082</t>
  </si>
  <si>
    <t>2221002164</t>
  </si>
  <si>
    <t>2221002183</t>
  </si>
  <si>
    <t>2121012599</t>
  </si>
  <si>
    <t>2221004152</t>
  </si>
  <si>
    <t>2221004162</t>
  </si>
  <si>
    <t>2221004259</t>
  </si>
  <si>
    <t>2221004450</t>
  </si>
  <si>
    <t>2221004835</t>
  </si>
  <si>
    <t>2221004858</t>
  </si>
  <si>
    <t>2221004467</t>
  </si>
  <si>
    <t>2221004541</t>
  </si>
  <si>
    <t>2221004549</t>
  </si>
  <si>
    <t>2221004573</t>
  </si>
  <si>
    <t>2221004579</t>
  </si>
  <si>
    <t>2221004653</t>
  </si>
  <si>
    <t>2221004731</t>
  </si>
  <si>
    <t>2121011817</t>
  </si>
  <si>
    <t>CLC_22DMC01</t>
  </si>
  <si>
    <t>2221001549</t>
  </si>
  <si>
    <t>2221003579</t>
  </si>
  <si>
    <t>2221003652</t>
  </si>
  <si>
    <t>2221000357</t>
  </si>
  <si>
    <t>2221000444</t>
  </si>
  <si>
    <t>2221000467</t>
  </si>
  <si>
    <t>2221000538</t>
  </si>
  <si>
    <t>2221000576</t>
  </si>
  <si>
    <t>2221001237</t>
  </si>
  <si>
    <t>2221003910</t>
  </si>
  <si>
    <t>2221003918</t>
  </si>
  <si>
    <t>2121004271</t>
  </si>
  <si>
    <t>2221002630</t>
  </si>
  <si>
    <t>2221002810</t>
  </si>
  <si>
    <t>2221000663</t>
  </si>
  <si>
    <t>2221001713</t>
  </si>
  <si>
    <t>2221001769</t>
  </si>
  <si>
    <t>2221001885</t>
  </si>
  <si>
    <t>2221002130</t>
  </si>
  <si>
    <t>2221002605</t>
  </si>
  <si>
    <t>2221003524</t>
  </si>
  <si>
    <t>Phong</t>
  </si>
  <si>
    <t>Khánh</t>
  </si>
  <si>
    <t>Phát</t>
  </si>
  <si>
    <t>Minh</t>
  </si>
  <si>
    <t>Lê Thị Cẩm</t>
  </si>
  <si>
    <t>Trần Thị Bảo</t>
  </si>
  <si>
    <t>Nguyễn Tuấn</t>
  </si>
  <si>
    <t>Bảo</t>
  </si>
  <si>
    <t>Lâm</t>
  </si>
  <si>
    <t>Lý</t>
  </si>
  <si>
    <t>Phan Thị</t>
  </si>
  <si>
    <t>Vũ Thị Hồng</t>
  </si>
  <si>
    <t>Lý Thanh</t>
  </si>
  <si>
    <t>Trần Thủy</t>
  </si>
  <si>
    <t>Trần Nguyễn Anh</t>
  </si>
  <si>
    <t>Khóa 22D</t>
  </si>
  <si>
    <t>Hồ Lê Huỳnh</t>
  </si>
  <si>
    <t>Sinh viên có Anh/Chị/Em đang học tại Trường: Nguyễn Thị Hương Giang - Lớp 21DMC1-MSSV:2121007286</t>
  </si>
  <si>
    <t>Sinh viên có Anh/Chị/Em đang học tại Trường: Nguyễn Trọng Khải- Lớp 21DTM2 -MSSV:2121002127</t>
  </si>
  <si>
    <t>Sinh viên có Cha mắc bệnh hiểm nghèo: Ung thư lưỡi giai đoạn 3</t>
  </si>
  <si>
    <t>Sinh viên có Anh/Chị/Em đang học tại Trường: Tô Huỳnh Thành Đạt - Lớp 22DKT04-MSSV:2221003774</t>
  </si>
  <si>
    <t>Sinh viên có Anh/Chị/Em đang học tại Trường:  Bùi Văn Nghĩa - Lớp 21DBH3-MSSV:2121001762</t>
  </si>
  <si>
    <t>Sinh viên có Anh/Chị/Em đang học tại Trường: Nguyễn Ngọc Thảo Thy - Lớp 21DQH2-MSSV:2121007672</t>
  </si>
  <si>
    <t>TRƯỜNG ĐẠI HỌC 
TÀI CHÍNH - MARKETING</t>
  </si>
  <si>
    <t>Sinh viên có Anh/Chị/Em đang học tại Trường: Nguyễn Minh Thư - Lớp 21DDA2-MSSV:2121006718</t>
  </si>
  <si>
    <t>Sinh viên có Cha mắc bệnh hiểm nghèo: Ba bị bệnh tim, đã mổ nhưng mất sức lao động</t>
  </si>
  <si>
    <t>Sinh viên có Cha mắc bệnh hiểm nghèo: Ung thư đại tràng</t>
  </si>
  <si>
    <t>Sinh viên có Anh/Chị/Em đang học tại Trường: Lê Thị Huỳnh Ý - Lớp 22DKB01-MSSV:2221002077</t>
  </si>
  <si>
    <t>Sinh viên có Cha mắc bệnh hiểm nghèo: K Giáp</t>
  </si>
  <si>
    <t>Sinh viên có Mẹ mắc bệnh hiểm nghèo: Ung thư gan</t>
  </si>
  <si>
    <t>22DTH2</t>
  </si>
  <si>
    <t>22DTK1</t>
  </si>
  <si>
    <t>22DAC2</t>
  </si>
  <si>
    <t>23DTL02</t>
  </si>
  <si>
    <t>Khóa 23D</t>
  </si>
  <si>
    <t>22DMA</t>
  </si>
  <si>
    <t>22DMC1</t>
  </si>
  <si>
    <t>22DMC2</t>
  </si>
  <si>
    <t>22DQH</t>
  </si>
  <si>
    <t>22DBH3</t>
  </si>
  <si>
    <t>22DDA1</t>
  </si>
  <si>
    <t>22DDA2</t>
  </si>
  <si>
    <t>22DQT2</t>
  </si>
  <si>
    <t>22DBH1</t>
  </si>
  <si>
    <t>22DIF</t>
  </si>
  <si>
    <t>22DPF</t>
  </si>
  <si>
    <t>22DTX</t>
  </si>
  <si>
    <t>22DLG2</t>
  </si>
  <si>
    <t>22DTM2</t>
  </si>
  <si>
    <t>8890463515</t>
  </si>
  <si>
    <t>8880463749</t>
  </si>
  <si>
    <t>8820463661</t>
  </si>
  <si>
    <t>8840463170</t>
  </si>
  <si>
    <t>8860463748</t>
  </si>
  <si>
    <t>2321003654</t>
  </si>
  <si>
    <t>2321002991</t>
  </si>
  <si>
    <t>2321004023</t>
  </si>
  <si>
    <t>2321004115</t>
  </si>
  <si>
    <t>2321000240</t>
  </si>
  <si>
    <t>2321000560</t>
  </si>
  <si>
    <t>2321000657</t>
  </si>
  <si>
    <t>2321003613</t>
  </si>
  <si>
    <t>2321001968</t>
  </si>
  <si>
    <t>2321003758</t>
  </si>
  <si>
    <t>2321003150</t>
  </si>
  <si>
    <t>2321000235</t>
  </si>
  <si>
    <t>2321002128</t>
  </si>
  <si>
    <t>2321003047</t>
  </si>
  <si>
    <t>2321003662</t>
  </si>
  <si>
    <t>2321001160</t>
  </si>
  <si>
    <t>2321001219</t>
  </si>
  <si>
    <t>2321003612</t>
  </si>
  <si>
    <t>Sinh viên có hoàn cảnh đặc biệt khó khăn: Ba mẹ đã ly hôn, sinh viên đang ở với Mẹ, Mẹ làm việc tự do, đang ở phòng trọ, gia đình có hoàn cảnh khó khăn</t>
  </si>
  <si>
    <t>2321004049</t>
  </si>
  <si>
    <t>Sinh viên có Anh/Chị/Em đang học tại Trường: Nguyễn Trung Kiên - Lớp 21DTH2 -MSSV:2121005132</t>
  </si>
  <si>
    <t>2321004086</t>
  </si>
  <si>
    <t>Sinh viên có Anh/Chị/Em đang học tại Trường: Trương Ngọc Kim Tuyền - Lớp 21DLD01 -MSSV:2121009618</t>
  </si>
  <si>
    <t>2321004036</t>
  </si>
  <si>
    <t>2321004107</t>
  </si>
  <si>
    <t>2321004069</t>
  </si>
  <si>
    <t>2321004085</t>
  </si>
  <si>
    <t>2321004387</t>
  </si>
  <si>
    <t>2321004258</t>
  </si>
  <si>
    <t>2321004347</t>
  </si>
  <si>
    <t>23DKS02</t>
  </si>
  <si>
    <t>Sinh viên có hoàn cảnh đặc biệt khó khăn: Cha mẹ đã ly hôn, sinh viên đang ở với Mẹ và em gái, Cha dượng sức khỏe yếu, Mẹ làm công nhân, gia đình có hoàn cảnh khó khăn</t>
  </si>
  <si>
    <t>2321004221</t>
  </si>
  <si>
    <t>2321004379</t>
  </si>
  <si>
    <t>2321004324</t>
  </si>
  <si>
    <t>2321004392</t>
  </si>
  <si>
    <t>Sinh viên có Anh/Chị/Em đang học tại Trường: Huỳnh Thị Tường Anh - Lớp 21DKT01-MSSV:2121013112</t>
  </si>
  <si>
    <t>22DKT1</t>
  </si>
  <si>
    <t>2321003651</t>
  </si>
  <si>
    <t>Sinh viên có Anh/Chị/Em đang học tại Trường: Trần Vũ Hạ - Lớp 21DQT4-MSSV:2121006714</t>
  </si>
  <si>
    <t>2321003750</t>
  </si>
  <si>
    <t>2321003890</t>
  </si>
  <si>
    <t>2321003915</t>
  </si>
  <si>
    <t>2321004199</t>
  </si>
  <si>
    <t>23DLD01</t>
  </si>
  <si>
    <t>2321004164</t>
  </si>
  <si>
    <t>Sinh viên có Anh/Chị/Em đang học tại Trường: Thái Thị Yến Linh - Lớp 21DLG2-MSSV:2121013759</t>
  </si>
  <si>
    <t>Sinh viên có Anh/Chị/Em đang học tại Trường: Hoàng Thị Quỳnh Như- Lớp 22DMC02-MSSV:2221001366</t>
  </si>
  <si>
    <t>2321001270</t>
  </si>
  <si>
    <t>Sinh viên có Anh/Chị/Em đang học tại Trường: Trần Thanh Dũng- Lớp 21DMC03-MSSV:2121007331</t>
  </si>
  <si>
    <t>2321001242</t>
  </si>
  <si>
    <t>Lê Thị Thu</t>
  </si>
  <si>
    <t>2321001244</t>
  </si>
  <si>
    <t>2221000203</t>
  </si>
  <si>
    <t>2321000128</t>
  </si>
  <si>
    <t>2321000021</t>
  </si>
  <si>
    <t>2221000517</t>
  </si>
  <si>
    <t>Kiệt</t>
  </si>
  <si>
    <t>2321000413</t>
  </si>
  <si>
    <t>2321000690</t>
  </si>
  <si>
    <t>2321000635</t>
  </si>
  <si>
    <t>Sinh viên có Anh/Chị/Em đang học tại Trường: Lê Đức Tuấn- Lớp 22DHQ2-MSSV:2221003339</t>
  </si>
  <si>
    <t>2221003021</t>
  </si>
  <si>
    <t>2321003086</t>
  </si>
  <si>
    <t>Sinh viên có Anh/Chị/Em đang học tại Trường: Lê Nguyễn Gia Huy - Lớp 22DTH02-MSSV:2221004188</t>
  </si>
  <si>
    <t>2321002847</t>
  </si>
  <si>
    <t>2321003138</t>
  </si>
  <si>
    <t>2221003751</t>
  </si>
  <si>
    <t>2321003510</t>
  </si>
  <si>
    <t>Nguyễn Bùi Ý</t>
  </si>
  <si>
    <t>Tốt</t>
  </si>
  <si>
    <t>TH_23DTC05</t>
  </si>
  <si>
    <t>2121012402</t>
  </si>
  <si>
    <t>2221002049</t>
  </si>
  <si>
    <t>2321003153</t>
  </si>
  <si>
    <t>Sinh viên có hoàn cảnh đặc biệt khó khăn: Mẹ buôn bán nhỏ, Cha đang điều trị bệnh sỏi thận, Chị gái chưa đi làm, Mẹ một mình lo cho gia đình, kinh tế khó khăn</t>
  </si>
  <si>
    <t>2321002767</t>
  </si>
  <si>
    <t>2321003015</t>
  </si>
  <si>
    <t>Sinh viên có hoàn cảnh đặc biệt khó khăn: Cha mẹ làm nông dân, hiện sinh viên và 1 em trai sinh đôi đang học đại học, Cha mẹ hay ốm đau, nhà còn có ông bà ngoài 90 tuổi thường xuyên nhập viện, kinh tế khó khăn</t>
  </si>
  <si>
    <t>23DKB01</t>
  </si>
  <si>
    <t>2321001927</t>
  </si>
  <si>
    <t>Sinh viên có Anh/Chị/Em đang học tại Trường: Trần Thị Huyền Trang - Lớp 21DKS03-MSSV:2121013673</t>
  </si>
  <si>
    <t>2321002669</t>
  </si>
  <si>
    <t>Sinh viên có Anh/Chị/Em đang học tại Trường: Nguyễn Ngọc Bảo Trâm - Lớp 22DIF-MSSV:2221003297</t>
  </si>
  <si>
    <t>2321003191</t>
  </si>
  <si>
    <t>Sinh viên có Anh/Chị/Em đang học tại Trường: Nguyễn Thị Thanh Tuyền - Lớp 21DQT2-MSSV:2121007113</t>
  </si>
  <si>
    <t>2321002973</t>
  </si>
  <si>
    <t>2321003020</t>
  </si>
  <si>
    <t>Sinh viên có Anh/Chị/Em đang học tại Trường: Trần Dương Bảo Đăng - Lớp 21DTM1-MSSV:2121008345</t>
  </si>
  <si>
    <t>2321002438</t>
  </si>
  <si>
    <t>Sinh viên có Anh/Chị/Em đang học tại Trường:  Lê Thành Đạt - Lớp IP_21DKQ01-MSSV:2121002870</t>
  </si>
  <si>
    <t>2221002386</t>
  </si>
  <si>
    <t>22DLG1</t>
  </si>
  <si>
    <t>2121011951</t>
  </si>
  <si>
    <t>2321002345</t>
  </si>
  <si>
    <t>Huỳnh Ngọc Kim</t>
  </si>
  <si>
    <t>TH_23DLG01</t>
  </si>
  <si>
    <t>2321002376</t>
  </si>
  <si>
    <t>2321002381</t>
  </si>
  <si>
    <t>2321002422</t>
  </si>
  <si>
    <t>Đinh Vũ Kim</t>
  </si>
  <si>
    <t>TH_23DLG03</t>
  </si>
  <si>
    <t>2221002175</t>
  </si>
  <si>
    <t>2221002266</t>
  </si>
  <si>
    <t>2321001991</t>
  </si>
  <si>
    <t>2121013616</t>
  </si>
  <si>
    <t>2221002399</t>
  </si>
  <si>
    <t>2121002108</t>
  </si>
  <si>
    <t>Nguyễn Thị Ái</t>
  </si>
  <si>
    <t>21DTM1</t>
  </si>
  <si>
    <t>22DKT2</t>
  </si>
  <si>
    <t>22DHQ2</t>
  </si>
  <si>
    <t>2321000159</t>
  </si>
  <si>
    <t>Sinh viên có Anh/Chị/Em đang học tại Trường: Vũ Hồ Khang Kiệt - Lớp 21DLH1 -MSSV:2121012289</t>
  </si>
  <si>
    <t>2121002609</t>
  </si>
  <si>
    <t>2321002232</t>
  </si>
  <si>
    <t>2321004407</t>
  </si>
  <si>
    <t>2321003517</t>
  </si>
  <si>
    <t>2321000372</t>
  </si>
  <si>
    <t>CLC_22DTC07</t>
  </si>
  <si>
    <t>1027996749</t>
  </si>
  <si>
    <t>1032646138</t>
  </si>
  <si>
    <t>31310001474626</t>
  </si>
  <si>
    <t>31310001486728</t>
  </si>
  <si>
    <t>31310001460926</t>
  </si>
  <si>
    <t>1032754241</t>
  </si>
  <si>
    <t>31310001566967</t>
  </si>
  <si>
    <t>31310001587621</t>
  </si>
  <si>
    <t>31310001594302</t>
  </si>
  <si>
    <t>1032648676</t>
  </si>
  <si>
    <t>31310001467431</t>
  </si>
  <si>
    <t>31310001579105</t>
  </si>
  <si>
    <t>31310001466298</t>
  </si>
  <si>
    <t>31310001460971</t>
  </si>
  <si>
    <t>31310001461123</t>
  </si>
  <si>
    <t>31310001579707</t>
  </si>
  <si>
    <t>31310001581182</t>
  </si>
  <si>
    <t>31310001580693</t>
  </si>
  <si>
    <t>2221000556</t>
  </si>
  <si>
    <t>Sinh viên có Anh/Chị/Em đang học tại Trường: Trần Kim Long- Lớp: CLC_22DQT03-MSSV:2221000965</t>
  </si>
  <si>
    <t>2321003296</t>
  </si>
  <si>
    <t>TH_23DTC04</t>
  </si>
  <si>
    <t>Sinh viên có Anh/Chị/Em đang học tại Trường: Trần Thị Phương Huyền - Lớp CLC_22DQT06-MSSV:2221000936</t>
  </si>
  <si>
    <t xml:space="preserve"> Kỳ Đồng</t>
  </si>
  <si>
    <t>Tây Sài gòn</t>
  </si>
  <si>
    <t>8830463997</t>
  </si>
  <si>
    <t>8850464045</t>
  </si>
  <si>
    <t>8860464010</t>
  </si>
  <si>
    <t>8830464065</t>
  </si>
  <si>
    <t>8860464029</t>
  </si>
  <si>
    <t>31310001467334</t>
  </si>
  <si>
    <t>1032753376</t>
  </si>
  <si>
    <t>1032753324</t>
  </si>
  <si>
    <t>1032644377</t>
  </si>
  <si>
    <t>1032753459</t>
  </si>
  <si>
    <t>1032753477</t>
  </si>
  <si>
    <t>8870464259</t>
  </si>
  <si>
    <t>8880464276</t>
  </si>
  <si>
    <t>8850464303</t>
  </si>
  <si>
    <t>8800464208</t>
  </si>
  <si>
    <t>1024272453</t>
  </si>
  <si>
    <t>1024271614</t>
  </si>
  <si>
    <t>8800463783</t>
  </si>
  <si>
    <t>8880463873</t>
  </si>
  <si>
    <t>1041744838</t>
  </si>
  <si>
    <t>1041740594</t>
  </si>
  <si>
    <t>8870464122</t>
  </si>
  <si>
    <t>8860464157</t>
  </si>
  <si>
    <t>1032753723</t>
  </si>
  <si>
    <t>8850462786</t>
  </si>
  <si>
    <t>8800462788</t>
  </si>
  <si>
    <t>8850462814</t>
  </si>
  <si>
    <t>8840462150</t>
  </si>
  <si>
    <t>8840462181</t>
  </si>
  <si>
    <t>8830462619</t>
  </si>
  <si>
    <t>1041744779</t>
  </si>
  <si>
    <t>31310001486667</t>
  </si>
  <si>
    <t>1032753862</t>
  </si>
  <si>
    <t>1032648460</t>
  </si>
  <si>
    <t>1032646823</t>
  </si>
  <si>
    <t>8800463650</t>
  </si>
  <si>
    <t>1041743566</t>
  </si>
  <si>
    <t>1041743316</t>
  </si>
  <si>
    <t>1032648446</t>
  </si>
  <si>
    <t>8810463007</t>
  </si>
  <si>
    <t>8890463312</t>
  </si>
  <si>
    <t>8890463664</t>
  </si>
  <si>
    <t>8840463540</t>
  </si>
  <si>
    <t>8820463603</t>
  </si>
  <si>
    <t>8850463228</t>
  </si>
  <si>
    <t>8880463695</t>
  </si>
  <si>
    <t>8860463496</t>
  </si>
  <si>
    <t>8860463545</t>
  </si>
  <si>
    <t>1024272310</t>
  </si>
  <si>
    <t>1032753647</t>
  </si>
  <si>
    <t>1032646724</t>
  </si>
  <si>
    <t>1032646707</t>
  </si>
  <si>
    <t>8850463042</t>
  </si>
  <si>
    <t>1041742315</t>
  </si>
  <si>
    <t>1041744954</t>
  </si>
  <si>
    <t>1041742172</t>
  </si>
  <si>
    <t>1041744561</t>
  </si>
  <si>
    <t>1041744862</t>
  </si>
  <si>
    <t>2221004290</t>
  </si>
  <si>
    <t>2321003969</t>
  </si>
  <si>
    <t>Sinh viên có Mẹ mắc bệnh hiểm nghèo: Ung thư vú</t>
  </si>
  <si>
    <t>Sinh viên có Mẹ mắc bệnh hiểm nghèo: Ung thư tuyến giáp</t>
  </si>
  <si>
    <t>2321004095</t>
  </si>
  <si>
    <t>2121005480</t>
  </si>
  <si>
    <t>8841589661</t>
  </si>
  <si>
    <t>2221004863</t>
  </si>
  <si>
    <t>IP_23DQT01</t>
  </si>
  <si>
    <t>2121013044</t>
  </si>
  <si>
    <t>2221000273</t>
  </si>
  <si>
    <t>2321004168</t>
  </si>
  <si>
    <t>2221001354</t>
  </si>
  <si>
    <t>2221001441</t>
  </si>
  <si>
    <t>2321001268</t>
  </si>
  <si>
    <t>2321001287</t>
  </si>
  <si>
    <t>2321001205</t>
  </si>
  <si>
    <t>2321001753</t>
  </si>
  <si>
    <t>Sinh viên có Mẹ mắc bệnh hiểm nghèo: U lympho không Hodgkin dạng nguyên bào Lympho (tỏa rộng)</t>
  </si>
  <si>
    <t>2121013652</t>
  </si>
  <si>
    <t>2221000552</t>
  </si>
  <si>
    <t>Sinh viên có Anh/Chị/Em đang học tại Trường: Nguyễn Thị Ngọc Sương- Lớp: 21DQT01-MSSV:2121006636</t>
  </si>
  <si>
    <t>2221001123</t>
  </si>
  <si>
    <t>2121011484</t>
  </si>
  <si>
    <t>2221003067</t>
  </si>
  <si>
    <t>Phạm Thùy</t>
  </si>
  <si>
    <t>1032646551</t>
  </si>
  <si>
    <t>2321003052</t>
  </si>
  <si>
    <t>Sinh viên có Anh/Chị/Em đang học tại Trường: Nguyễn Thị Bích Phượng - Lớp CLC_22DMC05-MSSV:2221001761</t>
  </si>
  <si>
    <t>Sinh viên thuộc hộ mới thoát mức hộ cận nghèo (được hưởng các chính sách như hộ cận nghèo)</t>
  </si>
  <si>
    <t>2321001912</t>
  </si>
  <si>
    <t>Sinh viên có hoàn cảnh đặc biệt khó khăn: Gia đình có hoàn cảnh khó khăn, có 3 con đang đi học, Cha mẹ làm nông dân, Mẹ hay bệnh hen suyễn, phế quản, loát dạ dày.</t>
  </si>
  <si>
    <t>2321001830</t>
  </si>
  <si>
    <t>2321002917</t>
  </si>
  <si>
    <t>2121008846</t>
  </si>
  <si>
    <t>2221003094</t>
  </si>
  <si>
    <t>2321002032</t>
  </si>
  <si>
    <t>Sinh viên có Anh/Chị/Em đang học tại Trường:  Đỗ Quang Khải - Lớp 21DTA04-MSSV: 2121013230</t>
  </si>
  <si>
    <t>2321002320</t>
  </si>
  <si>
    <t>2221000793</t>
  </si>
  <si>
    <t>Sinh viên thuộc hộ cận nghèo, Sinh viên thuộc hộ mới thoát mức hộ cận nghèo (được hưởng các chính sách như hộ cận nghèo)</t>
  </si>
  <si>
    <t>Sinh viên có Anh/Chị/Em đang học tại Trường: Đỗ Nguyễn Tuyết Nhi - Lớp 22DKS02-MSSV: 2221004695</t>
  </si>
  <si>
    <t>Sinh viên có Anh/Chị/Em đang học tại Trường: Nguyễn Thị Anh Thư - Lớp 22DMC1-MSSV:2221001423</t>
  </si>
  <si>
    <t>Phú Tài</t>
  </si>
  <si>
    <t>8820463928</t>
  </si>
  <si>
    <t>8820464054</t>
  </si>
  <si>
    <t>8860464126</t>
  </si>
  <si>
    <t>8800462812</t>
  </si>
  <si>
    <t>8860462831</t>
  </si>
  <si>
    <t>8870462751</t>
  </si>
  <si>
    <t>1041740754</t>
  </si>
  <si>
    <t>8880463573</t>
  </si>
  <si>
    <t>1041745011</t>
  </si>
  <si>
    <t>8850462926</t>
  </si>
  <si>
    <t>8810462997</t>
  </si>
  <si>
    <t>8820463442</t>
  </si>
  <si>
    <t>8880463079</t>
  </si>
  <si>
    <t>1041743147</t>
  </si>
  <si>
    <t>Sinh viên có Mẹ mắc bệnh hiểm nghèo: Bệnh cơ tim</t>
  </si>
  <si>
    <t>2121005450</t>
  </si>
  <si>
    <t>8862427514</t>
  </si>
  <si>
    <t>Sinh viên có Mẹ mắc bệnh hiểm nghèo: Bệnh U ác tuyến giáp</t>
  </si>
  <si>
    <t>Sinh viên có Anh/Chị/Em đang học tại Trường: Phạm Thái Quỳnh Mai - Lớp 21DIF-MSSV:2121002382</t>
  </si>
  <si>
    <t>2221003782</t>
  </si>
  <si>
    <t>2321003684</t>
  </si>
  <si>
    <t>2221000251</t>
  </si>
  <si>
    <t>2121007365</t>
  </si>
  <si>
    <t>Sinh viên có Mẹ mắc bệnh hiểm nghèo: Ung thư buồng trứng</t>
  </si>
  <si>
    <t>2221001473</t>
  </si>
  <si>
    <t>2221001866</t>
  </si>
  <si>
    <t>Sinh viên có Anh/Chị/Em đang học tại Trường: Đặng Đình Thuận - Lớp 22DBH2-MSSV:2221000715</t>
  </si>
  <si>
    <t>2321000113</t>
  </si>
  <si>
    <t>Sinh viên có Cha mắc bệnh hiểm nghèo: Suy thận - giai đoạn cuối</t>
  </si>
  <si>
    <t>2321000448</t>
  </si>
  <si>
    <t>2321000705</t>
  </si>
  <si>
    <t>2321000748</t>
  </si>
  <si>
    <t>Sinh viên có Mẹ mắc bệnh hiểm nghèo: Suy thận</t>
  </si>
  <si>
    <t>2121011978</t>
  </si>
  <si>
    <t>1020452383</t>
  </si>
  <si>
    <t>2321002863</t>
  </si>
  <si>
    <t>2321003490</t>
  </si>
  <si>
    <t>Sinh viên có Anh/Chị/Em đang học tại Trường:  Phan Trần Ngọc Hân - Lớp 21LG1-MSSV:2121008364</t>
  </si>
  <si>
    <t>2221002310</t>
  </si>
  <si>
    <t>2321002076</t>
  </si>
  <si>
    <t>Sinh viên có hoàn cảnh đặc biệt khó khăn: Gia đình còn 4 chị em đang đi học, cha lao động tự do,  mẹ bệnh thoái hóa cột sống, kinh tế gia đình khó khăn</t>
  </si>
  <si>
    <t>2321002120</t>
  </si>
  <si>
    <t>23DKQ</t>
  </si>
  <si>
    <t>2321002351</t>
  </si>
  <si>
    <t>23DMC2</t>
  </si>
  <si>
    <t>23DNH1</t>
  </si>
  <si>
    <t>23DTC1</t>
  </si>
  <si>
    <t>Sinh viên có Cha mắc bệnh hiểm nghèo: Phẩu thuật động mạch vành</t>
  </si>
  <si>
    <t>Gia Định</t>
  </si>
  <si>
    <t>8820463163</t>
  </si>
  <si>
    <t>8840463122</t>
  </si>
  <si>
    <t>1041745091</t>
  </si>
  <si>
    <t>Sinh viên có hoàn cảnh đặc biệt khó khăn: sinh viên có ba mẹ lớn tuổi, mẹ bị bệnh đang theo dõi điều trị, sinh viên thuộc gia đình chính sách, có Bà (Bà cố) được Nhà nước truy tặng danh hiệu "Bà mẹ Việt Nam anh hùng"</t>
  </si>
  <si>
    <t>Khoa Khoa học dữ liệu</t>
  </si>
  <si>
    <t>(Kèm theo Quyết định số:         /QĐ-ĐHTCM ngày      / 10 /2024)</t>
  </si>
  <si>
    <t>Dân tộc</t>
  </si>
  <si>
    <t>Sinh viên có Anh/Chị/Em đang học tại Trường: Bùi Dương Minh Hà - Lớp CLC_21DMA02-MSSV: 2121003456</t>
  </si>
  <si>
    <t>2421002254</t>
  </si>
  <si>
    <t>2421002285</t>
  </si>
  <si>
    <t>2421002442</t>
  </si>
  <si>
    <t>Sinh viên có Anh/Chị/Em đang học tại Trường: Nguyễn Thị Song Hoa - Lớp 24DQN01-MSSV: 2421002440</t>
  </si>
  <si>
    <t>2421002465</t>
  </si>
  <si>
    <t>Sinh viên có Anh/Chị/Em đang học tại Trường: Tsai Pei Na - Lớp 23DLH01-MSSV: 2321004244</t>
  </si>
  <si>
    <t>2421002505</t>
  </si>
  <si>
    <t>2421002512</t>
  </si>
  <si>
    <t>Sinh viên có Anh/Chị/Em đang học tại Trường: Vương Như Thủy - Lớp 22DTL01-MSSV: 2221000329</t>
  </si>
  <si>
    <t>Khóa 24D</t>
  </si>
  <si>
    <t>2221004000</t>
  </si>
  <si>
    <t>Sinh viên có hoàn cảnh đặc biệt khó khăn: Sống cùng Ông bà ngoại từ nhỏ do mẹ đơn thân và đã lập gia đình mới, hiện Ông bà đã già, sức khỏe yếu.</t>
  </si>
  <si>
    <t>2321003715</t>
  </si>
  <si>
    <t>2421001962</t>
  </si>
  <si>
    <t>2421002016</t>
  </si>
  <si>
    <t>Sinh viên có Anh/Chị/Em đang học tại Trường: Hà Thị Thu Hương - Lớp 21DLG1-MSSV:2121008285</t>
  </si>
  <si>
    <t>2421004137</t>
  </si>
  <si>
    <t>Sinh viên có Anh/Chị/Em đang học tại Trường: Dương Trung Kiên - Lớp 22DAC2-MSSV:2221003816</t>
  </si>
  <si>
    <t>Sinh viên có Anh/Chị/Em đang học tại Trường: Võ Thị Hồng Phú - Lớp 21DKT1-MSSV:2121002600</t>
  </si>
  <si>
    <t>Sinh viên có hoàn cảnh đặc biệt khó khăn: Cha mẹ thường xuyên đau ốm, hiện đang ở phòng trọ, Cha Mẹ lao động tự do, hoàn cảnh khó khăn</t>
  </si>
  <si>
    <t>2421000254</t>
  </si>
  <si>
    <t>Sinh viên có Anh/Chị/Em đang học tại Trường: Nguyễn Thị Thanh Xuân - Lớp 22DMC1-MSSV:2221001476</t>
  </si>
  <si>
    <t>2421002154</t>
  </si>
  <si>
    <t>Sinh viên có Anh/Chị/Em đang học tại Trường: Võ Huỳnh Hoa - Lớp CLC21DKT01-MSSV:2121010281</t>
  </si>
  <si>
    <t>2421002169</t>
  </si>
  <si>
    <t>2421000287</t>
  </si>
  <si>
    <t>Sinh viên có Anh/Chị/Em đang học tại Trường: Bùi Thụy Trúc Giang - Lớp 22DTC3 -MSSV:2221002952</t>
  </si>
  <si>
    <t>2421002070</t>
  </si>
  <si>
    <t>Sinh viên có Anh/Chị/Em đang học tại Trường: Lê Hoàng Ngọc Hân - Lớp 22DTH2 -MSSV:2221004165</t>
  </si>
  <si>
    <t>2421002145</t>
  </si>
  <si>
    <t>Sinh viên có Anh/Chị/Em đang học tại Trường: Võ Lê Tường Vy - Lớp CLC22DTM03-MSSV:2221002806</t>
  </si>
  <si>
    <t>2421000270</t>
  </si>
  <si>
    <t>2421002124</t>
  </si>
  <si>
    <t>3131475850</t>
  </si>
  <si>
    <t>2221001409</t>
  </si>
  <si>
    <t>3131585926</t>
  </si>
  <si>
    <t>Quảng Bình</t>
  </si>
  <si>
    <t>1033763486</t>
  </si>
  <si>
    <t>Sinh viên có hoàn cảnh đặc biệt khó khăn: Gia đình đông con, Cha làm nông, Mẹ nội trợ, hiện tại đang nợ ngân hàng khoản tiền lớn tầm 230 triệu đồng, hiện rất khó khăn.</t>
  </si>
  <si>
    <t>2321001780</t>
  </si>
  <si>
    <t>2421000744</t>
  </si>
  <si>
    <t>2421000783</t>
  </si>
  <si>
    <t>Sinh viên có Anh/Chị/Em đang học tại Trường: Nguyễn Kim Hương - Lớp 22DQT04-MSSV:2221000485</t>
  </si>
  <si>
    <t>2421000790</t>
  </si>
  <si>
    <t>Sinh viên có Anh/Chị/Em đang học tại Trường: Võ Thị Kim Hồng - Lớp 24DMA01-MSSV:2421000795</t>
  </si>
  <si>
    <t>2421002970</t>
  </si>
  <si>
    <t>Sinh viên có Anh/Chị/Em đang học tại Trường: Nguyễn Lê Gia Hân - Lớp 21DLG2-MSSV:2121008312</t>
  </si>
  <si>
    <t>2421000835</t>
  </si>
  <si>
    <t>2421003083</t>
  </si>
  <si>
    <t>Sinh viên có Anh/Chị/Em đang học tại Trường: Đặng Mỹ Uyên - Lớp CLC_21DTM06-MSSV:2121012052</t>
  </si>
  <si>
    <t>2421000914</t>
  </si>
  <si>
    <t>Sinh viên có Anh/Chị/Em đang học tại Trường: Quảng Thị Kim Thư - Lớp 24DMA01-MSSV:2421000919</t>
  </si>
  <si>
    <t>2421004308</t>
  </si>
  <si>
    <t>2421002852</t>
  </si>
  <si>
    <t>Sinh viên có Anh/Chị/Em đang học tại Trường: Huỳnh Lê Văn Thành - Lớp TH_24DTC-MSSV:2421003936</t>
  </si>
  <si>
    <t>2421000867</t>
  </si>
  <si>
    <t>2421000865</t>
  </si>
  <si>
    <t>2421003198</t>
  </si>
  <si>
    <t xml:space="preserve">Sinh viên có Mẹ mắc bệnh hiểm nghèo: Ung thư vú </t>
  </si>
  <si>
    <t>2421002913</t>
  </si>
  <si>
    <t>Sinh viên có Anh/Chị/Em đang học tại Trường: Trần Quí Đông - Lớp 21HELP-KDQT01-MSSV:lk20210138</t>
  </si>
  <si>
    <t>2221000041</t>
  </si>
  <si>
    <t>313100001565469</t>
  </si>
  <si>
    <t>2321000207</t>
  </si>
  <si>
    <t>8880462232</t>
  </si>
  <si>
    <t>2221000029</t>
  </si>
  <si>
    <t>3131591677</t>
  </si>
  <si>
    <t>Sinh viên có hoàn cảnh đặc biệt khó khăn: Cha mẹ ly hôn, SV sống với Ông bà ngoại từ lúc 4 tuổi, ông ngoại già yếu thường xuyên ốm đau, hoàn cảnh rất khó khăn</t>
  </si>
  <si>
    <t>2321000088</t>
  </si>
  <si>
    <t>Sinh viên có Cha mắc bệnh hiểm nghèo: Đột quỵ</t>
  </si>
  <si>
    <t>8850462113</t>
  </si>
  <si>
    <t>2321000103</t>
  </si>
  <si>
    <t>8840462127</t>
  </si>
  <si>
    <t>2321000080</t>
  </si>
  <si>
    <t>Sinh viên có Mẹ mắc bệnh hiểm nghèo: Khuyết tật nặng</t>
  </si>
  <si>
    <t>8810462105</t>
  </si>
  <si>
    <t>2421000072</t>
  </si>
  <si>
    <t>2421000028</t>
  </si>
  <si>
    <t>2421000118</t>
  </si>
  <si>
    <t>2421000102</t>
  </si>
  <si>
    <t>Sinh viên có Anh/Chị/Em đang học tại Trường: Nguyễn Đình Mỹ Linh - Lớp 22DLH02 -MSSV:2221004498</t>
  </si>
  <si>
    <t>2421000161</t>
  </si>
  <si>
    <t>Sinh viên có Anh/Chị/Em đang học tại Trường: Vũ Bích Trâm - Lớp 22DKT2 -MSSV:2221003941</t>
  </si>
  <si>
    <t>Khoa Quản lý công - Bất động sản</t>
  </si>
  <si>
    <t>Sinh viên có hoàn cảnh đặc biệt khó khăn: Gia đình có hoàn cảnh khó khăn, Cha mẹ ly hôn, hiện sinh viên đang sống với Ông bà nội, Bà nội mới mất, Ông nội hiện nay đã lớn tuổi, thu nhập chủ yếu của hai ông cháu từ lương hưu của ông.</t>
  </si>
  <si>
    <t>Sinh viên có hoàn cảnh đặc biệt khó khăn: Sống cùng ông bà ngoại từ nhỏ, Ông là cựu chiến binh - bị ung thư hầu thanh quản, Cha không liên lạc, Mẹ lập gia đình mới, kinh tế rất khó khăn</t>
  </si>
  <si>
    <t>2421001321</t>
  </si>
  <si>
    <t>2421001324</t>
  </si>
  <si>
    <t>2421001506</t>
  </si>
  <si>
    <t>2421001596</t>
  </si>
  <si>
    <t>Sinh viên có hoàn cảnh đặc biệt khó khăn: Sinh viên có hoàn cảnh khó khăn, hai Ông bà cao tuổi, Bà bị nhiều bệnh, Cha bị bệnh xương khớp-trào ngược dạ dày - thực quản và nhiều bệnh khác, Mẹ làm công nhân, gia đình rất khó khăn.</t>
  </si>
  <si>
    <t>2321000671</t>
  </si>
  <si>
    <t>2221000694</t>
  </si>
  <si>
    <t>3131588244</t>
  </si>
  <si>
    <t>Sinh viên có Anh/Chị/Em đang học tại Trường: Nguyễn Thị Kiều Loan- Lớp: 21DQT03-MSSV:2121001868</t>
  </si>
  <si>
    <t>Sinh viên có Anh/Chị/Em đang học tại Trường: Châu Thị Quỳnh Như- Lớp: CLC_22DKT01-MSSV:2221003871</t>
  </si>
  <si>
    <t>1032754460</t>
  </si>
  <si>
    <t>2421000472</t>
  </si>
  <si>
    <t>Sinh viên có hoàn cảnh đặc biệt khó khăn: Sinh viên là người dân tộc Cơ ho, hiện gia đình có 4 người con đang đi học, Cha mẹ nông dân, hiện tại gia đình gặp khó khăn về kinh tế</t>
  </si>
  <si>
    <t>2421000563</t>
  </si>
  <si>
    <t>Sinh viên có hoàn cảnh đặc biệt khó khăn: Sinh viên có Cha làm phụ ghe biển, Mẹ nội trợ bị tai nạn rạn xương, hiện tại Mẹ đi lại còn khó khăn, Cha mẹ nhiều bệnh như viêm gan, huyết áp, dạ dày, có em gái bị bệnh thiểu năng bẩm sinh hiện gia đình có 4 người con đang đi học, Cha mẹ nông dân, hiện tại gia đình gặp khó khăn về kinh tế</t>
  </si>
  <si>
    <t>2421000415</t>
  </si>
  <si>
    <t>2421000740</t>
  </si>
  <si>
    <t>Sinh viên có Anh/Chị/Em đang học tại Trường: Trần Thị Thu Thủy- Lớp: 22DKS03-MSSV:2221004749</t>
  </si>
  <si>
    <t>2421000626</t>
  </si>
  <si>
    <t>Sinh viên có Anh/Chị/Em đang học tại Trường: Huỳnh Thị Bích Thoa- Lớp: 23DTC3-MSSV:2321003056</t>
  </si>
  <si>
    <t>2421002628</t>
  </si>
  <si>
    <t>Sinh viên có hoàn cảnh đặc biệt khó khăn: Cha mẹ đã ly hôn, Mẹ một mình nuôi 3 con, gia đình đang thuê trọ, có hoàn cảnh khó khăn</t>
  </si>
  <si>
    <t>Sinh viên có hoàn cảnh đặc biệt khó khăn: Sinh viên có hoàn cảnh khó khăn, Mẹ đơn thân nuôi 2 con đi học và bà ngoại, Mẹ có nhiều bệnh như suy giảm tỉnh mạch, thoát vị đĩa đệm tầng L 2-3</t>
  </si>
  <si>
    <t>Sinh viên có hoàn cảnh đặc biệt khó khăn: Sinh viên có hoàn cảnh khó khăn, gia đình có 3 con đang đi học, Cha bệnh sỏi thận, gia đình có bà già yếu trên 80 tuổi</t>
  </si>
  <si>
    <t>2221003140</t>
  </si>
  <si>
    <t>Sinh viên có hoàn cảnh đặc biệt khó khăn: Cha làm nông nghiệp, Mẹ bị bệnh viêm xoang cấp-rối loạn chuyển hóa sphingolipid và rối loạn tích lũy lipid, gia đình đang có 3 con đang đi học, nhà thường xuyên bị bão lũ</t>
  </si>
  <si>
    <t>8841236012</t>
  </si>
  <si>
    <t>31310001593585</t>
  </si>
  <si>
    <t>3131460740</t>
  </si>
  <si>
    <t>2321002825</t>
  </si>
  <si>
    <t>Sinh viên có hoàn cảnh đặc biệt khó khăn: Cha mẹ ly hôn, hiện sinh viên đang sống Cha, Cha bị nhiều bệnh như đau ngực, viêm dạ dày, tăng huyết áp…, hiện gia đình khó khăn về kinh tế</t>
  </si>
  <si>
    <t>1033063655</t>
  </si>
  <si>
    <t>2421003878</t>
  </si>
  <si>
    <t>2421001422</t>
  </si>
  <si>
    <t>2421001682</t>
  </si>
  <si>
    <t>Sinh viên có Anh/Chị/Em đang học tại Trường: Nguyễn Thùy Trang - Lớp CLC_21DTC02 -MSSV:2121004643</t>
  </si>
  <si>
    <t>2421001793</t>
  </si>
  <si>
    <t>Sinh viên có Anh/Chị/Em đang học tại Trường: Nguyễn Ánh Hồng - Lớp 22DTC03 -MSSV:2221003001</t>
  </si>
  <si>
    <t>2421001897</t>
  </si>
  <si>
    <t>Sinh viên có Anh/Chị/Em đang học tại Trường: Huỳnh Hoàng Trâm - Lớp 22DTH3 -MSSV:2221004326</t>
  </si>
  <si>
    <t>2421001896</t>
  </si>
  <si>
    <t>Sinh viên có Cha mắc bệnh hiểm nghèo: Bỏng nặng</t>
  </si>
  <si>
    <t>Sinh viên có hoàn cảnh đặc biệt khó khăn: Dinh viên thuộc dân tộc Tày, Mẹ đơn thân nuôi 2 chị em đi học, Mẹ làm công việc tự do, nhà hiện tại ở xuống cấp trầm trọng, kinh tế gia đình khó khăn</t>
  </si>
  <si>
    <t>Sinh viên có hoàn cảnh đặc biệt khó khăn: Cha mẹ ly hôn, hiện sinh viên đang sống Ông bà ngoại từ nhỏ, Mẹ lập gia đình mới, Ông bà đã lớn tuổi, sức khỏe yếu, Bà ngoại bị suy tim, hiện gia đình khó khăn về kinh tế</t>
  </si>
  <si>
    <t>2321002053</t>
  </si>
  <si>
    <t>8860463099</t>
  </si>
  <si>
    <t>2421001141</t>
  </si>
  <si>
    <t>2421001162</t>
  </si>
  <si>
    <t>2421001081</t>
  </si>
  <si>
    <t>Sinh viên có Anh/Chị/Em đang học tại Trường:  Nguyễn Bá Hà - Lớp 23DTC2-MSSV:2321002753</t>
  </si>
  <si>
    <t>2421001225</t>
  </si>
  <si>
    <t>Sinh viên có Anh/Chị/Em đang học tại Trường:  Trần Thị Thơm - Lớp 21DNH2-MSSV:2121012239</t>
  </si>
  <si>
    <t>2421001207</t>
  </si>
  <si>
    <t>Sinh viên có Anh/Chị/Em đang học tại Trường:  Nguyễn Thị Thanh Tuyền - Lớp 22DTH1-MSSV:2221004351</t>
  </si>
  <si>
    <t>2421001233</t>
  </si>
  <si>
    <t>Sinh viên có hoàn cảnh đặc biệt khó khăn: Sinh viên người dân tộc Hoa, gia đình có 4 người con và có một con bị khuyết tật, hiện gia đình khó khăn về kinh tế</t>
  </si>
  <si>
    <t>Sinh viên có hoàn cảnh đặc biệt khó khăn: Mẹ đơn thân nuôi 2 con học đại học, không nhận được hỗ trợ từ Cha, đình khó khăn về kinh tế</t>
  </si>
  <si>
    <t>2421001125</t>
  </si>
  <si>
    <t>2421001256</t>
  </si>
  <si>
    <t>Sinh viên có Anh/Chị/Em đang học tại Trường:  Huỳnh Thị Ngọc Nhi - Lớp 22DLD01-MSSV:2221004396</t>
  </si>
  <si>
    <t>2421001145</t>
  </si>
  <si>
    <t>2421001191</t>
  </si>
  <si>
    <t>2421001118</t>
  </si>
  <si>
    <t>2421003460</t>
  </si>
  <si>
    <t>Sinh viên có Anh/Chị/Em đang học tại Trường:  Nguyễn Thiên Hồng Ngọc- Lớp CLC_22DTM3-MSSV:2221002612</t>
  </si>
  <si>
    <t>2421003499</t>
  </si>
  <si>
    <t>Sinh viên có Anh/Chị/Em đang học tại Trường:  Bùi Nguyễn Thanh Thảo- Lớp CLC_22DTM03-MSSV:2221002702</t>
  </si>
  <si>
    <t>Sinh viên có Anh/Chị/Em đang học tại Trường: Nguyễn Thị Ánh Tuyết - Lớp CLC_21DKT04-MSSV:2121012131</t>
  </si>
  <si>
    <t>Sinh viên có Anh/Chị/Em đang học tại Trường: Cao Huỳnh Quế Trân - Lớp 22DQN01-MSSV: 2221004875</t>
  </si>
  <si>
    <t>Kinh</t>
  </si>
  <si>
    <t>24DQT01</t>
  </si>
  <si>
    <t>Quảng Thị Kim</t>
  </si>
  <si>
    <t>24DMA01</t>
  </si>
  <si>
    <t>24DKT01</t>
  </si>
  <si>
    <t>24DKT02</t>
  </si>
  <si>
    <t>Ngô Thị Ngọc</t>
  </si>
  <si>
    <t>23DEM02</t>
  </si>
  <si>
    <t>Tày</t>
  </si>
  <si>
    <t>24DEM01</t>
  </si>
  <si>
    <t>24DHT01</t>
  </si>
  <si>
    <t>TH_24DMA01</t>
  </si>
  <si>
    <t>TH_24DMC03</t>
  </si>
  <si>
    <t>IP_24DMA01</t>
  </si>
  <si>
    <t>24DTA01</t>
  </si>
  <si>
    <t>24DFT02</t>
  </si>
  <si>
    <t>24DTC03</t>
  </si>
  <si>
    <t>Hoa (Hán)</t>
  </si>
  <si>
    <t>24DKQ01</t>
  </si>
  <si>
    <t>TH_24DTM01</t>
  </si>
  <si>
    <r>
      <t xml:space="preserve">BẢNG TỔNG HỢP: HỖ TRỢ HỌC PHÍ KỲ 3 NĂM 2024 CHO SINH VIÊN HÌNH THỨC CHÍNH QUY
</t>
    </r>
    <r>
      <rPr>
        <i/>
        <sz val="13"/>
        <color theme="1"/>
        <rFont val="Times New Roman"/>
        <family val="1"/>
      </rPr>
      <t>(Kèm theo Quyết định số            /QĐ-ĐHTCM ngày      / 10 /2024)</t>
    </r>
  </si>
  <si>
    <t>Sinh viên có Anh/Chị/Em đang học tại Trường: Lâm Tâm Như- Lớp: 23DBH02-MSSV:2321000560</t>
  </si>
  <si>
    <t>1038998397</t>
  </si>
  <si>
    <t>Sinh viên có Cha mắc bệnh hiểm nghèo: Người khuyết tật nặng - Suy thận</t>
  </si>
  <si>
    <t>1039596823</t>
  </si>
  <si>
    <t>Thủ Đức</t>
  </si>
  <si>
    <t>Sinh viên có Anh/Chị/Em đang học tại Trường: Tô Hoàng Khải - Lớp 21DQT2 -MSSV:2121006770</t>
  </si>
  <si>
    <t>Bằng chữ: Một tỷ bốn trăm triệu một trăm hai mươi ngàn đồng chẵn./.</t>
  </si>
  <si>
    <t>23DKT</t>
  </si>
  <si>
    <t>Trị</t>
  </si>
  <si>
    <t>23DTH2</t>
  </si>
  <si>
    <t>Nguyễn Thị Hoa</t>
  </si>
  <si>
    <t>Mỹ</t>
  </si>
  <si>
    <t>23DMC1</t>
  </si>
  <si>
    <t>Võ Trần Thùy</t>
  </si>
  <si>
    <t>TH_23DMC07</t>
  </si>
  <si>
    <t>Trần Như</t>
  </si>
  <si>
    <t>23DBH2</t>
  </si>
  <si>
    <t>Tou Tiang My</t>
  </si>
  <si>
    <t>Huynh</t>
  </si>
  <si>
    <t>Cơ ho</t>
  </si>
  <si>
    <t>23DFT01</t>
  </si>
  <si>
    <t>Trần Đăng</t>
  </si>
  <si>
    <t>23DNH2</t>
  </si>
  <si>
    <t>Đỗ Như</t>
  </si>
  <si>
    <t>24DTC04</t>
  </si>
  <si>
    <t>Lương Thị Hồng</t>
  </si>
  <si>
    <t>Đối tượng</t>
  </si>
  <si>
    <t>21DKS01</t>
  </si>
  <si>
    <t>Phạm Thị Trúc</t>
  </si>
  <si>
    <t>Đào</t>
  </si>
  <si>
    <t>21DKS02</t>
  </si>
  <si>
    <t>Đào Thị Trúc</t>
  </si>
  <si>
    <t>21DLH2</t>
  </si>
  <si>
    <t>Đặng Nguyễn Hồng</t>
  </si>
  <si>
    <t>Thi</t>
  </si>
  <si>
    <t>Lại Trung</t>
  </si>
  <si>
    <t>Hiếu</t>
  </si>
  <si>
    <t>21DSK</t>
  </si>
  <si>
    <t>Lương Thị Như</t>
  </si>
  <si>
    <t>Huỳnh</t>
  </si>
  <si>
    <t>Võ Ngọc</t>
  </si>
  <si>
    <t>22DKS03</t>
  </si>
  <si>
    <t>Huỳnh Nữ Cẩm</t>
  </si>
  <si>
    <t>22DLH01</t>
  </si>
  <si>
    <t>Nguyễn Trịnh Tuyết</t>
  </si>
  <si>
    <t>Phùng Kim</t>
  </si>
  <si>
    <t>Phụng</t>
  </si>
  <si>
    <t>Lê Kim Ngọc</t>
  </si>
  <si>
    <t>Nguyễn Đỗ Minh</t>
  </si>
  <si>
    <t>22DLH02</t>
  </si>
  <si>
    <t>Trần Huỳnh Ngọc</t>
  </si>
  <si>
    <t>22DQN01</t>
  </si>
  <si>
    <t>Phan Duy</t>
  </si>
  <si>
    <t>Thạch</t>
  </si>
  <si>
    <t>Lượng Thị Kim</t>
  </si>
  <si>
    <t>Quách Bảo</t>
  </si>
  <si>
    <t>Khang</t>
  </si>
  <si>
    <t>23DKS01</t>
  </si>
  <si>
    <t>Trịnh Thanh</t>
  </si>
  <si>
    <t>Cao Huỳnh Quế</t>
  </si>
  <si>
    <t>Tống Thị Kim</t>
  </si>
  <si>
    <t>Trần Thị Cẩm</t>
  </si>
  <si>
    <t>Châu Thị Thu</t>
  </si>
  <si>
    <t>23DLH01</t>
  </si>
  <si>
    <t>Trần Thị Trúc</t>
  </si>
  <si>
    <t>23DLH02</t>
  </si>
  <si>
    <t>Bùi Dương Minh</t>
  </si>
  <si>
    <t>23DQN01</t>
  </si>
  <si>
    <t>Đặng Trung</t>
  </si>
  <si>
    <t>24DLH01</t>
  </si>
  <si>
    <t>Nguyễn Phúc</t>
  </si>
  <si>
    <t>Thịnh</t>
  </si>
  <si>
    <t>Nguyễn Thị Song</t>
  </si>
  <si>
    <t>24DQN01</t>
  </si>
  <si>
    <t>Kinh (Việt)</t>
  </si>
  <si>
    <t>Tsai Pei</t>
  </si>
  <si>
    <t>Ne</t>
  </si>
  <si>
    <t>Nguyễn Đặng Bảo</t>
  </si>
  <si>
    <t>Trí</t>
  </si>
  <si>
    <t>24DQN02</t>
  </si>
  <si>
    <t>Vương Như</t>
  </si>
  <si>
    <t>Nguyễn Thị Kim</t>
  </si>
  <si>
    <t>Phạm Thái Quỳnh</t>
  </si>
  <si>
    <t>Đinh Ngọc Hồng</t>
  </si>
  <si>
    <t>My</t>
  </si>
  <si>
    <t>Trần Hương</t>
  </si>
  <si>
    <t>Lê Huỳnh Diễm</t>
  </si>
  <si>
    <t>Phạm Thị Ánh</t>
  </si>
  <si>
    <t>Hồng</t>
  </si>
  <si>
    <t>Trần Thị Yến</t>
  </si>
  <si>
    <t>Võ Thị Nhị</t>
  </si>
  <si>
    <t>Phú</t>
  </si>
  <si>
    <t>Đào Phương</t>
  </si>
  <si>
    <t>Huỳnh Thị Tường</t>
  </si>
  <si>
    <t>Nghi</t>
  </si>
  <si>
    <t>Đỗ Phạm Thanh</t>
  </si>
  <si>
    <t>CLC_21DKT01</t>
  </si>
  <si>
    <t>Nguyễn Ngô Minh</t>
  </si>
  <si>
    <t>CLC_21DKT02</t>
  </si>
  <si>
    <t>Cao Hoàng</t>
  </si>
  <si>
    <t>22DAC1</t>
  </si>
  <si>
    <t>Chế Thị Mỹ</t>
  </si>
  <si>
    <t>Bùi Anh</t>
  </si>
  <si>
    <t>Tô Huỳnh Công</t>
  </si>
  <si>
    <t>Danh</t>
  </si>
  <si>
    <t>Trần Thị Thúy</t>
  </si>
  <si>
    <t>Đoan</t>
  </si>
  <si>
    <t>Vũ Thị Trung</t>
  </si>
  <si>
    <t>CLC_22DKT04</t>
  </si>
  <si>
    <t>Trần Bảo</t>
  </si>
  <si>
    <t>23DAC2</t>
  </si>
  <si>
    <t>Trang Thị Lan</t>
  </si>
  <si>
    <t>Nguyễn Trung</t>
  </si>
  <si>
    <t>Vũ Hoàng Trúc</t>
  </si>
  <si>
    <t>Xà Lý Trang</t>
  </si>
  <si>
    <t>Nguyễn Thị Như</t>
  </si>
  <si>
    <t>TH_23DKT01</t>
  </si>
  <si>
    <t>Đặng Thị Hoài</t>
  </si>
  <si>
    <t>TH_23DKT02</t>
  </si>
  <si>
    <t>Phan Thị Thùy</t>
  </si>
  <si>
    <t>Hà Thị Phương</t>
  </si>
  <si>
    <t>Dương Tuệ</t>
  </si>
  <si>
    <t>Mẫn</t>
  </si>
  <si>
    <t>TH_24DKT02</t>
  </si>
  <si>
    <t>Nguyễn Mỹ</t>
  </si>
  <si>
    <t>21DEM02</t>
  </si>
  <si>
    <t>Lê Thị Kim</t>
  </si>
  <si>
    <t>Trần Thị Ý</t>
  </si>
  <si>
    <t>Đào Quốc</t>
  </si>
  <si>
    <t>Trần Hùng</t>
  </si>
  <si>
    <t>Cường</t>
  </si>
  <si>
    <t>Đinh Thị Thu</t>
  </si>
  <si>
    <t>Hường</t>
  </si>
  <si>
    <t>23DEM01</t>
  </si>
  <si>
    <t>Thái Thị Hồng</t>
  </si>
  <si>
    <t>Võ Thị Giang</t>
  </si>
  <si>
    <t>Trần Phạm Ngọc</t>
  </si>
  <si>
    <t>Võ Hoài</t>
  </si>
  <si>
    <t>24DLD01</t>
  </si>
  <si>
    <t>Trương Ngọc</t>
  </si>
  <si>
    <t>Nguyễn Anh</t>
  </si>
  <si>
    <t>Duy</t>
  </si>
  <si>
    <t>21DTL01</t>
  </si>
  <si>
    <t>Võ Nguyễn Kỳ</t>
  </si>
  <si>
    <t>Duyên</t>
  </si>
  <si>
    <t>Nguyễn Thanh</t>
  </si>
  <si>
    <t>Hùng</t>
  </si>
  <si>
    <t>Nguyễn Kiều</t>
  </si>
  <si>
    <t>21DTH1</t>
  </si>
  <si>
    <t>Lê Thị Thảo</t>
  </si>
  <si>
    <t>Nguyễn Thị Ngọc</t>
  </si>
  <si>
    <t>Dương Quốc</t>
  </si>
  <si>
    <t>Đặng Thùy</t>
  </si>
  <si>
    <t>22DTL01</t>
  </si>
  <si>
    <t>Nguyễn Quốc</t>
  </si>
  <si>
    <t>Hải</t>
  </si>
  <si>
    <t>Nguyễn Kim</t>
  </si>
  <si>
    <t>Dũng</t>
  </si>
  <si>
    <t>22DTH1</t>
  </si>
  <si>
    <t>Nguyễn Thị Trà</t>
  </si>
  <si>
    <t>Vũ Hoàng</t>
  </si>
  <si>
    <t>22DTH3</t>
  </si>
  <si>
    <t>Nguyễn Thảo</t>
  </si>
  <si>
    <t>Nguyễn Thị Hoàng</t>
  </si>
  <si>
    <t>Ngô Vũ Anh</t>
  </si>
  <si>
    <t>Trương Ngọc Kim</t>
  </si>
  <si>
    <t>23DTK</t>
  </si>
  <si>
    <t>Võ Thị Linh</t>
  </si>
  <si>
    <t>Bùi Nguyễn Yến</t>
  </si>
  <si>
    <t>Đặng Minh</t>
  </si>
  <si>
    <t>Diện</t>
  </si>
  <si>
    <t>23DTH1</t>
  </si>
  <si>
    <t>Nguyễn Ngọc Xuân</t>
  </si>
  <si>
    <t>Nhẫn</t>
  </si>
  <si>
    <t>Nguyễn Thị Anh</t>
  </si>
  <si>
    <t>Phạm Thị Như</t>
  </si>
  <si>
    <t>Trần Thị Minh</t>
  </si>
  <si>
    <t>Bùi Thị Trà</t>
  </si>
  <si>
    <t>23DTH3</t>
  </si>
  <si>
    <t>Lê Hoàng Yến</t>
  </si>
  <si>
    <t>Chi</t>
  </si>
  <si>
    <t>Dương Thị Anh</t>
  </si>
  <si>
    <t>Võ Lê Tuyết</t>
  </si>
  <si>
    <t>Tô Thị Huỳnh</t>
  </si>
  <si>
    <t>24DTL01</t>
  </si>
  <si>
    <t>Hoàng Minh</t>
  </si>
  <si>
    <t>Phan Thị Thủy</t>
  </si>
  <si>
    <t>Nguyễn Minh</t>
  </si>
  <si>
    <t>Thu</t>
  </si>
  <si>
    <t>Bông</t>
  </si>
  <si>
    <t>Nguyễn Thị Hồng</t>
  </si>
  <si>
    <t>Thắm</t>
  </si>
  <si>
    <t>Nguyễn Ngọc Thanh</t>
  </si>
  <si>
    <t>Võ Thị Thùy</t>
  </si>
  <si>
    <t>Chung</t>
  </si>
  <si>
    <t>Nguyễn Thị Hà</t>
  </si>
  <si>
    <t>21DQH1</t>
  </si>
  <si>
    <t>Nguyễn Châu Như</t>
  </si>
  <si>
    <t>CLC_21DMC05</t>
  </si>
  <si>
    <t>Nguyễn Thuỳ</t>
  </si>
  <si>
    <t>Nguyễn Văn</t>
  </si>
  <si>
    <t>Khởi</t>
  </si>
  <si>
    <t>Lê Thị Nhã</t>
  </si>
  <si>
    <t>Dương Thị Thanh</t>
  </si>
  <si>
    <t>Nhàn</t>
  </si>
  <si>
    <t>Hồ Thị Xuân</t>
  </si>
  <si>
    <t>Thời</t>
  </si>
  <si>
    <t>Trần Trương Anh</t>
  </si>
  <si>
    <t>Hoàng Thị Minh</t>
  </si>
  <si>
    <t>Nguyễn Viết Hoài</t>
  </si>
  <si>
    <t>Bùi Thị Huyền</t>
  </si>
  <si>
    <t>Lê Tuấn</t>
  </si>
  <si>
    <t>Thiện</t>
  </si>
  <si>
    <t>Phan Hà Thanh</t>
  </si>
  <si>
    <t>CLC_22DMA01</t>
  </si>
  <si>
    <t>Trương Thị Hồng</t>
  </si>
  <si>
    <t>Quyên</t>
  </si>
  <si>
    <t>CLC_22DMA02</t>
  </si>
  <si>
    <t>Trần Thị Thúy</t>
  </si>
  <si>
    <t>Vân</t>
  </si>
  <si>
    <t>Đinh Thị Khánh</t>
  </si>
  <si>
    <t>CLC_22DMC04</t>
  </si>
  <si>
    <t>Giê-Triêng</t>
  </si>
  <si>
    <t>Lê Thanh</t>
  </si>
  <si>
    <t>CLC_22DMC06</t>
  </si>
  <si>
    <t>Lê Thị Ngọc</t>
  </si>
  <si>
    <t>23DMA</t>
  </si>
  <si>
    <t>Trương Thị Triệu</t>
  </si>
  <si>
    <t>Nguyễn Thị Thúy</t>
  </si>
  <si>
    <t>Trần Thanh</t>
  </si>
  <si>
    <t>Phùng Văn</t>
  </si>
  <si>
    <t>Sang</t>
  </si>
  <si>
    <t>Hồ Thị</t>
  </si>
  <si>
    <t>Nhân</t>
  </si>
  <si>
    <t>23DQH</t>
  </si>
  <si>
    <t>Nguyễn Ngọc Kim</t>
  </si>
  <si>
    <t>TH_23DMC05</t>
  </si>
  <si>
    <t>Nguyễn Duy</t>
  </si>
  <si>
    <t>Nguyễn Chí</t>
  </si>
  <si>
    <t>Võ Thị Kim</t>
  </si>
  <si>
    <t>Mai Thị Kim</t>
  </si>
  <si>
    <t>Ngô Hoài</t>
  </si>
  <si>
    <t>Thoa</t>
  </si>
  <si>
    <t>Triệu Yến</t>
  </si>
  <si>
    <t>24DMA02</t>
  </si>
  <si>
    <t>Đặng Tú</t>
  </si>
  <si>
    <t>Nguyễn Lê Gia</t>
  </si>
  <si>
    <t>Mẩn</t>
  </si>
  <si>
    <t>TH_24DMC01</t>
  </si>
  <si>
    <t>Huỳnh Lê Văn</t>
  </si>
  <si>
    <t>Đạt</t>
  </si>
  <si>
    <t>TH_24DMC05</t>
  </si>
  <si>
    <t>Trần Thị Lệ</t>
  </si>
  <si>
    <t>TH_24DMC06</t>
  </si>
  <si>
    <t>Nguyễn Huỳnh</t>
  </si>
  <si>
    <t>Dương Lê Thùy</t>
  </si>
  <si>
    <t>Dân</t>
  </si>
  <si>
    <t>22DTA02</t>
  </si>
  <si>
    <t>Phạm Chí</t>
  </si>
  <si>
    <t>Vũ Hương</t>
  </si>
  <si>
    <t>22DTA04</t>
  </si>
  <si>
    <t>Mai Mỹ</t>
  </si>
  <si>
    <t>Nghiêm Thị Phương</t>
  </si>
  <si>
    <t>Vinh</t>
  </si>
  <si>
    <t>Thái Thị Tuyết</t>
  </si>
  <si>
    <t>23DTA01</t>
  </si>
  <si>
    <t>Đặng Triều</t>
  </si>
  <si>
    <t>Châu</t>
  </si>
  <si>
    <t>23DTA02</t>
  </si>
  <si>
    <t>Nguyễn Thành</t>
  </si>
  <si>
    <t>Nguyễn Ái</t>
  </si>
  <si>
    <t>23DTA03</t>
  </si>
  <si>
    <t>Đặng Kha</t>
  </si>
  <si>
    <t>23DTA04</t>
  </si>
  <si>
    <t>Vũ Hồ Thanh</t>
  </si>
  <si>
    <t>Nguyễn Lê Trúc</t>
  </si>
  <si>
    <t>23DTA05</t>
  </si>
  <si>
    <t>Trần Vĩnh</t>
  </si>
  <si>
    <t>Phan Thị Thanh</t>
  </si>
  <si>
    <t>Nguyễn Đình</t>
  </si>
  <si>
    <t>Nguyễn Phi</t>
  </si>
  <si>
    <t>24DTA02</t>
  </si>
  <si>
    <t>Phạm Phong</t>
  </si>
  <si>
    <t>Vũ Thanh</t>
  </si>
  <si>
    <t>Phan Ngọc Anh</t>
  </si>
  <si>
    <t>21DKB01</t>
  </si>
  <si>
    <t>Trần Thị Bích</t>
  </si>
  <si>
    <t>Phạm Nguyễn Ngọc</t>
  </si>
  <si>
    <t>Mỹ</t>
  </si>
  <si>
    <t>Phạm Mỹ</t>
  </si>
  <si>
    <t>Phạm Lê Kiều</t>
  </si>
  <si>
    <t>Nguyễn Kha</t>
  </si>
  <si>
    <t>Mơ</t>
  </si>
  <si>
    <t>CLC_22DKB01</t>
  </si>
  <si>
    <t>Phước</t>
  </si>
  <si>
    <t>23DHQ</t>
  </si>
  <si>
    <t>Tô Bá Gia</t>
  </si>
  <si>
    <t>Trần Lê Ngọc</t>
  </si>
  <si>
    <t>23DKB02</t>
  </si>
  <si>
    <t>Trần Thị Thảo</t>
  </si>
  <si>
    <t>Đặng Thị Thùy</t>
  </si>
  <si>
    <t>Tuyên</t>
  </si>
  <si>
    <t>23DTX</t>
  </si>
  <si>
    <t>Võ Thị Thảo</t>
  </si>
  <si>
    <t>21DBH1</t>
  </si>
  <si>
    <t>Nguyễn Tự Tú</t>
  </si>
  <si>
    <t>Hoàng Thị Phương</t>
  </si>
  <si>
    <t>Phạm Bùi Phương</t>
  </si>
  <si>
    <t>21DBH3</t>
  </si>
  <si>
    <t>Đặng Thu</t>
  </si>
  <si>
    <t>21DDA1</t>
  </si>
  <si>
    <t>Nguyễn Đặng Ngọc</t>
  </si>
  <si>
    <t>Yến</t>
  </si>
  <si>
    <t>Nguyễn Thị Phương</t>
  </si>
  <si>
    <t>La Mỹ</t>
  </si>
  <si>
    <t>Phạm Thị</t>
  </si>
  <si>
    <t>Sáu</t>
  </si>
  <si>
    <t>Nguyễn Thị Xuân</t>
  </si>
  <si>
    <t>Lộc</t>
  </si>
  <si>
    <t>Lương Bùi Tuyết</t>
  </si>
  <si>
    <t>21DQT5</t>
  </si>
  <si>
    <t>Nguyễn Thị Thùy</t>
  </si>
  <si>
    <t>Võ Thị Quỳnh</t>
  </si>
  <si>
    <t>Vũ Đại</t>
  </si>
  <si>
    <t>22DBH2</t>
  </si>
  <si>
    <t>Lữ Nguyễn Tài</t>
  </si>
  <si>
    <t>Đổ Thành</t>
  </si>
  <si>
    <t>Phạm Thị Hoàng</t>
  </si>
  <si>
    <t>Nguyễn Tấn Kim</t>
  </si>
  <si>
    <t>Võ Phước</t>
  </si>
  <si>
    <t>22DQT1</t>
  </si>
  <si>
    <t>Nguyễn Thị Tuyết</t>
  </si>
  <si>
    <t>Mai</t>
  </si>
  <si>
    <t>Nguyễn Thùy</t>
  </si>
  <si>
    <t>22DQT3</t>
  </si>
  <si>
    <t>Trần Quang</t>
  </si>
  <si>
    <t>Trần Thị Xuân</t>
  </si>
  <si>
    <t>22DQT4</t>
  </si>
  <si>
    <t>CLC_22DQT04</t>
  </si>
  <si>
    <t>Châu Thị Như</t>
  </si>
  <si>
    <t>CLC_22DQT09</t>
  </si>
  <si>
    <t>Hoàng Thị Thùy</t>
  </si>
  <si>
    <t>Lâm Tâm</t>
  </si>
  <si>
    <t>Lâm Anh</t>
  </si>
  <si>
    <t>Trần Ngọc Bảo</t>
  </si>
  <si>
    <t>23DDA</t>
  </si>
  <si>
    <t>Nguyễn Đức</t>
  </si>
  <si>
    <t>Trọng</t>
  </si>
  <si>
    <t>23DQT1</t>
  </si>
  <si>
    <t>Lê Hải</t>
  </si>
  <si>
    <t>TH_23DQT09</t>
  </si>
  <si>
    <t>Trần Thị Anh</t>
  </si>
  <si>
    <t>Nguyễn Thị Yến</t>
  </si>
  <si>
    <t>24DQT02</t>
  </si>
  <si>
    <t>24DQT03</t>
  </si>
  <si>
    <t>Huỳnh Thị Bích</t>
  </si>
  <si>
    <t>Thao</t>
  </si>
  <si>
    <t>Trần Thị Hải</t>
  </si>
  <si>
    <t>Phạm Nguyên Thục</t>
  </si>
  <si>
    <t>Lam</t>
  </si>
  <si>
    <t>TH_24DBH01</t>
  </si>
  <si>
    <t>Lê Thị Minh</t>
  </si>
  <si>
    <t>Quyền</t>
  </si>
  <si>
    <t>21DNH2</t>
  </si>
  <si>
    <t>Thanh</t>
  </si>
  <si>
    <t>21DTC2</t>
  </si>
  <si>
    <t>Phạm Thị Thu</t>
  </si>
  <si>
    <t>Phạm Lê Thảo</t>
  </si>
  <si>
    <t>Sương</t>
  </si>
  <si>
    <t>21DTC3</t>
  </si>
  <si>
    <t>Nguyễn Thị Bích</t>
  </si>
  <si>
    <t>Lê Đức</t>
  </si>
  <si>
    <t>Quách Thị Bảo</t>
  </si>
  <si>
    <t>Trương Hà Trường</t>
  </si>
  <si>
    <t>22DNH1</t>
  </si>
  <si>
    <t>Lê Thị Huỳnh</t>
  </si>
  <si>
    <t>22DNH2</t>
  </si>
  <si>
    <t>Nguyễn Thị Bình</t>
  </si>
  <si>
    <t>22DTC2</t>
  </si>
  <si>
    <t>Nguyễn Nìm Minh</t>
  </si>
  <si>
    <t>22DTC3</t>
  </si>
  <si>
    <t>Châu Ngọc</t>
  </si>
  <si>
    <t>CLC_22DNH01</t>
  </si>
  <si>
    <t>Hồ Phạm Thảo</t>
  </si>
  <si>
    <t>CLC_22DNH02</t>
  </si>
  <si>
    <t>Nguyễn Thị Minh</t>
  </si>
  <si>
    <t>CLC_22DTC05</t>
  </si>
  <si>
    <t>Nguyễn Cao</t>
  </si>
  <si>
    <t>CLC_22DTC06</t>
  </si>
  <si>
    <t>Võ Thị Hồng</t>
  </si>
  <si>
    <t>Nguyễn Ngọc Bảo</t>
  </si>
  <si>
    <t>Lê Nguyễn Trúc</t>
  </si>
  <si>
    <t>Nguyễn Thị Khánh</t>
  </si>
  <si>
    <t>Mai Thị Ngọc</t>
  </si>
  <si>
    <t>Lành</t>
  </si>
  <si>
    <t>Phùng Thị Kim</t>
  </si>
  <si>
    <t>Nguyễn Ngọc Thúy</t>
  </si>
  <si>
    <t>Lê Nguyễn Quỳnh</t>
  </si>
  <si>
    <t>23DTC2</t>
  </si>
  <si>
    <t>Lê Thị Bảo</t>
  </si>
  <si>
    <t>Trần Dương Bảo</t>
  </si>
  <si>
    <t>23DTC3</t>
  </si>
  <si>
    <t>Võ Thị Phương</t>
  </si>
  <si>
    <t>Trần Anh</t>
  </si>
  <si>
    <t>Nguyễn Thị Kiều</t>
  </si>
  <si>
    <t>TH_23DTC06</t>
  </si>
  <si>
    <t>Huỳnh Phương</t>
  </si>
  <si>
    <t>Triệu</t>
  </si>
  <si>
    <t>Ánh</t>
  </si>
  <si>
    <t>24DTC01</t>
  </si>
  <si>
    <t>Nguyễn Gia</t>
  </si>
  <si>
    <t>Võ Tá</t>
  </si>
  <si>
    <t>Tô Thị Ngọc</t>
  </si>
  <si>
    <t>TH_24DNH01</t>
  </si>
  <si>
    <t>Hà Quí</t>
  </si>
  <si>
    <t>21DKQ1</t>
  </si>
  <si>
    <t>Trần Thị Kim</t>
  </si>
  <si>
    <t>Nguyễn Thị Quỳnh</t>
  </si>
  <si>
    <t>21DLG2</t>
  </si>
  <si>
    <t>Nguyễn Vy</t>
  </si>
  <si>
    <t>Quý</t>
  </si>
  <si>
    <t>Lê Thị</t>
  </si>
  <si>
    <t>21DTM2</t>
  </si>
  <si>
    <t>Phan Trần Bảo</t>
  </si>
  <si>
    <t>CLC_21DTM02</t>
  </si>
  <si>
    <t>Nguyễn Thị Nhã</t>
  </si>
  <si>
    <t>Đặng Thị Hồng</t>
  </si>
  <si>
    <t>Diệu</t>
  </si>
  <si>
    <t>Nguyễn Ngọc Phương</t>
  </si>
  <si>
    <t>Bùi Đoàn Mỹ</t>
  </si>
  <si>
    <t>Phan Thị Tú</t>
  </si>
  <si>
    <t>Nguyễn Ngọc Linh</t>
  </si>
  <si>
    <t>Đan</t>
  </si>
  <si>
    <t>Nguyễn Hằng</t>
  </si>
  <si>
    <t>Đinh Quang</t>
  </si>
  <si>
    <t>Vũ Nhật Hoài</t>
  </si>
  <si>
    <t>Phượng</t>
  </si>
  <si>
    <t>22DTM1</t>
  </si>
  <si>
    <t>Võ Kim</t>
  </si>
  <si>
    <t>CLC_22DTM04</t>
  </si>
  <si>
    <t>Nguyễn Quỳnh Như</t>
  </si>
  <si>
    <t>CLC_22DTM05</t>
  </si>
  <si>
    <t>Hồ Thị Yến</t>
  </si>
  <si>
    <t>CLC_22DTM09</t>
  </si>
  <si>
    <t>La Hà</t>
  </si>
  <si>
    <t>CLC_22DTM11</t>
  </si>
  <si>
    <t>Trần Thị Quỳnh</t>
  </si>
  <si>
    <t>Đỗ Nguyễn Bảo</t>
  </si>
  <si>
    <t>Nguyễn Hoàng Phương</t>
  </si>
  <si>
    <t>23DLG1</t>
  </si>
  <si>
    <t>Phan Yến</t>
  </si>
  <si>
    <t>Đỗ Vũ Khánh</t>
  </si>
  <si>
    <t>23DTM</t>
  </si>
  <si>
    <t>Thuận</t>
  </si>
  <si>
    <t>Võ Huỳnh Hiếu</t>
  </si>
  <si>
    <t>Kiên</t>
  </si>
  <si>
    <t>TH_23DTM01</t>
  </si>
  <si>
    <t>Phạm Nguyễn Khánh</t>
  </si>
  <si>
    <t>TH_23DTM03</t>
  </si>
  <si>
    <t>Vũ Ngọc Diệu</t>
  </si>
  <si>
    <t>Lê Thị Như</t>
  </si>
  <si>
    <t>TH_23DTM04</t>
  </si>
  <si>
    <t>TH_23DTM05</t>
  </si>
  <si>
    <t>Tăng Thế Tuấn</t>
  </si>
  <si>
    <t>Hiệp</t>
  </si>
  <si>
    <t>TH_23DTM06</t>
  </si>
  <si>
    <t>Ngô Tuấn</t>
  </si>
  <si>
    <t>Hoàng Thị Ngọc</t>
  </si>
  <si>
    <t>Trần Ngọc Xuân</t>
  </si>
  <si>
    <t>Nguyễn Hữu Chiến</t>
  </si>
  <si>
    <t>Lê Huỳnh Anh</t>
  </si>
  <si>
    <t>Huỳnh Thị Huyền</t>
  </si>
  <si>
    <t>24DKQ02</t>
  </si>
  <si>
    <t>Lê Quỳnh</t>
  </si>
  <si>
    <t>Nguyễn Hồng Thiện</t>
  </si>
  <si>
    <t>TH_24DLG03</t>
  </si>
  <si>
    <t>Bùi Nguyễn Anh</t>
  </si>
  <si>
    <r>
      <t xml:space="preserve">DANH SÁCH </t>
    </r>
    <r>
      <rPr>
        <b/>
        <sz val="14"/>
        <color rgb="FFFF0000"/>
        <rFont val="Times New Roman"/>
        <family val="1"/>
      </rPr>
      <t>DỰ KIẾN</t>
    </r>
    <r>
      <rPr>
        <b/>
        <sz val="14"/>
        <rFont val="Times New Roman"/>
        <family val="1"/>
      </rPr>
      <t xml:space="preserve"> HỖ TRỢ HỌC PHÍ KỲ 3 NĂM 2024 CHO SINH VIÊN HÌNH THỨC CHÍNH QUY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</si>
</sst>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_-* #,##0_-;\-* #,##0_-;_-* &quot;-&quot;??_-;_-@_-"/>
    <numFmt numFmtId="167" formatCode="[$-F400]h:mm:ss\ AM/PM"/>
  </numFmts>
  <fonts count="33" x14ac:knownFonts="1">
    <font>
      <sz val="11"/>
      <color theme="1"/>
      <name val="Calibri"/>
      <family val="2"/>
      <scheme val="minor"/>
    </font>
    <font>
      <i/>
      <sz val="13"/>
      <name val="Times New Roman"/>
      <family val="1"/>
    </font>
    <font>
      <sz val="10"/>
      <name val="Arial"/>
      <family val="2"/>
    </font>
    <font>
      <sz val="13"/>
      <name val="Times New Roman"/>
      <family val="1"/>
    </font>
    <font>
      <sz val="12.5"/>
      <name val="Times New Roman"/>
      <family val="1"/>
    </font>
    <font>
      <b/>
      <sz val="13"/>
      <name val="Times New Roman"/>
      <family val="1"/>
    </font>
    <font>
      <b/>
      <sz val="12"/>
      <name val="Times New Roman"/>
      <family val="1"/>
    </font>
    <font>
      <sz val="11"/>
      <name val="Times New Roman"/>
      <family val="1"/>
    </font>
    <font>
      <sz val="11"/>
      <color theme="1"/>
      <name val="Calibri"/>
      <family val="2"/>
      <scheme val="minor"/>
    </font>
    <font>
      <b/>
      <sz val="11"/>
      <color theme="1"/>
      <name val="Times New Roman"/>
      <family val="1"/>
    </font>
    <font>
      <sz val="11"/>
      <color theme="1"/>
      <name val="Times New Roman"/>
      <family val="1"/>
    </font>
    <font>
      <sz val="13"/>
      <color theme="1"/>
      <name val="Times New Roman"/>
      <family val="1"/>
    </font>
    <font>
      <sz val="12.5"/>
      <color theme="1"/>
      <name val="Times New Roman"/>
      <family val="1"/>
    </font>
    <font>
      <b/>
      <sz val="14"/>
      <color theme="1"/>
      <name val="Times New Roman"/>
      <family val="1"/>
    </font>
    <font>
      <b/>
      <sz val="13"/>
      <color theme="1"/>
      <name val="Times New Roman"/>
      <family val="1"/>
    </font>
    <font>
      <b/>
      <sz val="12.5"/>
      <color theme="1"/>
      <name val="Times New Roman"/>
      <family val="1"/>
    </font>
    <font>
      <sz val="12"/>
      <color theme="1"/>
      <name val="Times New Roman"/>
      <family val="1"/>
    </font>
    <font>
      <b/>
      <sz val="13.5"/>
      <color theme="1"/>
      <name val="Times New Roman"/>
      <family val="1"/>
    </font>
    <font>
      <b/>
      <sz val="12"/>
      <color theme="1"/>
      <name val="Times New Roman"/>
      <family val="1"/>
    </font>
    <font>
      <b/>
      <sz val="11"/>
      <name val="Times New Roman"/>
      <family val="1"/>
    </font>
    <font>
      <sz val="12"/>
      <name val="Times New Roman"/>
      <family val="1"/>
    </font>
    <font>
      <sz val="13"/>
      <color theme="1"/>
      <name val="Times New Roman"/>
      <family val="2"/>
    </font>
    <font>
      <sz val="8"/>
      <name val="Times New Roman"/>
      <family val="1"/>
    </font>
    <font>
      <b/>
      <sz val="8"/>
      <name val="Times New Roman"/>
      <family val="1"/>
    </font>
    <font>
      <sz val="11.5"/>
      <name val="Times New Roman"/>
      <family val="1"/>
    </font>
    <font>
      <b/>
      <sz val="14"/>
      <name val="Times New Roman"/>
      <family val="1"/>
    </font>
    <font>
      <b/>
      <sz val="11.5"/>
      <name val="Times New Roman"/>
      <family val="1"/>
    </font>
    <font>
      <i/>
      <sz val="14"/>
      <name val="Times New Roman"/>
      <family val="1"/>
    </font>
    <font>
      <sz val="8"/>
      <name val="Calibri"/>
      <family val="2"/>
      <scheme val="minor"/>
    </font>
    <font>
      <sz val="12"/>
      <color rgb="FF222222"/>
      <name val="Times New Roman"/>
      <family val="1"/>
    </font>
    <font>
      <sz val="11"/>
      <color rgb="FF222222"/>
      <name val="Times New Roman"/>
      <family val="1"/>
    </font>
    <font>
      <i/>
      <sz val="13"/>
      <color theme="1"/>
      <name val="Times New Roman"/>
      <family val="1"/>
    </font>
    <font>
      <b/>
      <sz val="14"/>
      <color rgb="FFFF0000"/>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164" fontId="2" fillId="0" borderId="0" applyFont="0" applyFill="0" applyBorder="0" applyAlignment="0" applyProtection="0"/>
    <xf numFmtId="164" fontId="8" fillId="0" borderId="0" applyFont="0" applyFill="0" applyBorder="0" applyAlignment="0" applyProtection="0"/>
    <xf numFmtId="0" fontId="2" fillId="0" borderId="0"/>
    <xf numFmtId="164" fontId="8" fillId="0" borderId="0" applyFont="0" applyFill="0" applyBorder="0" applyAlignment="0" applyProtection="0"/>
    <xf numFmtId="0" fontId="8" fillId="0" borderId="0"/>
    <xf numFmtId="43" fontId="8" fillId="0" borderId="0" applyFont="0" applyFill="0" applyBorder="0" applyAlignment="0" applyProtection="0"/>
    <xf numFmtId="0" fontId="21" fillId="0" borderId="0"/>
    <xf numFmtId="43" fontId="8" fillId="0" borderId="0" applyFont="0" applyFill="0" applyBorder="0" applyAlignment="0" applyProtection="0"/>
    <xf numFmtId="43" fontId="8" fillId="0" borderId="0" applyFont="0" applyFill="0" applyBorder="0" applyAlignment="0" applyProtection="0"/>
  </cellStyleXfs>
  <cellXfs count="129">
    <xf numFmtId="0" fontId="0" fillId="0" borderId="0" xfId="0"/>
    <xf numFmtId="0" fontId="11" fillId="0" borderId="0" xfId="0" applyFont="1"/>
    <xf numFmtId="0" fontId="12" fillId="0" borderId="0" xfId="0" applyFont="1"/>
    <xf numFmtId="0" fontId="13" fillId="0" borderId="0" xfId="0" applyFont="1"/>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166" fontId="11" fillId="0" borderId="1" xfId="2" applyNumberFormat="1" applyFont="1" applyBorder="1" applyAlignment="1">
      <alignment horizontal="center" vertical="center" wrapText="1"/>
    </xf>
    <xf numFmtId="0" fontId="16" fillId="0" borderId="0" xfId="0" applyFont="1"/>
    <xf numFmtId="0" fontId="16" fillId="0" borderId="0" xfId="0" applyFont="1" applyAlignment="1">
      <alignment horizontal="center" vertical="center"/>
    </xf>
    <xf numFmtId="37" fontId="11" fillId="0" borderId="1" xfId="2" applyNumberFormat="1" applyFont="1" applyBorder="1" applyAlignment="1">
      <alignment horizontal="center" vertical="center"/>
    </xf>
    <xf numFmtId="0" fontId="3" fillId="2" borderId="1" xfId="0" applyFont="1" applyFill="1" applyBorder="1" applyAlignment="1">
      <alignment horizontal="center" vertical="center"/>
    </xf>
    <xf numFmtId="0" fontId="9" fillId="0" borderId="1" xfId="0" applyFont="1" applyBorder="1" applyAlignment="1">
      <alignment horizontal="center" vertical="center" wrapText="1"/>
    </xf>
    <xf numFmtId="14" fontId="7" fillId="2" borderId="1" xfId="0" applyNumberFormat="1" applyFont="1" applyFill="1" applyBorder="1" applyAlignment="1">
      <alignment horizontal="center" vertical="center"/>
    </xf>
    <xf numFmtId="14" fontId="19" fillId="2" borderId="1" xfId="2"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wrapText="1"/>
    </xf>
    <xf numFmtId="0" fontId="18" fillId="0" borderId="1" xfId="0" applyFont="1" applyBorder="1" applyAlignment="1">
      <alignment horizontal="center" vertical="center" wrapText="1"/>
    </xf>
    <xf numFmtId="9"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xf>
    <xf numFmtId="166" fontId="3" fillId="2" borderId="1" xfId="2"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5" xfId="0" applyFont="1" applyFill="1" applyBorder="1" applyAlignment="1">
      <alignment horizontal="left" vertical="center"/>
    </xf>
    <xf numFmtId="165" fontId="5" fillId="2" borderId="6" xfId="2" applyNumberFormat="1" applyFont="1" applyFill="1" applyBorder="1" applyAlignment="1">
      <alignment horizontal="left" vertical="center"/>
    </xf>
    <xf numFmtId="166" fontId="5" fillId="2" borderId="1" xfId="2" applyNumberFormat="1" applyFont="1" applyFill="1" applyBorder="1" applyAlignment="1">
      <alignment horizontal="left" vertical="center"/>
    </xf>
    <xf numFmtId="37" fontId="5" fillId="2" borderId="6" xfId="2" applyNumberFormat="1" applyFont="1" applyFill="1" applyBorder="1" applyAlignment="1">
      <alignment horizontal="right" vertical="center"/>
    </xf>
    <xf numFmtId="165" fontId="3" fillId="2" borderId="1" xfId="2" applyNumberFormat="1" applyFont="1" applyFill="1" applyBorder="1" applyAlignment="1">
      <alignment horizontal="center" vertical="center"/>
    </xf>
    <xf numFmtId="165" fontId="5" fillId="2" borderId="1" xfId="2" applyNumberFormat="1" applyFont="1" applyFill="1" applyBorder="1" applyAlignment="1">
      <alignment horizontal="center" vertical="center"/>
    </xf>
    <xf numFmtId="0" fontId="5" fillId="2" borderId="5" xfId="0" applyFont="1" applyFill="1" applyBorder="1" applyAlignment="1">
      <alignment horizontal="left" vertical="center"/>
    </xf>
    <xf numFmtId="1" fontId="7" fillId="2" borderId="1" xfId="2" applyNumberFormat="1" applyFont="1" applyFill="1" applyBorder="1" applyAlignment="1">
      <alignment horizontal="center" vertical="center"/>
    </xf>
    <xf numFmtId="0" fontId="4" fillId="2" borderId="0" xfId="0" applyFont="1" applyFill="1"/>
    <xf numFmtId="0" fontId="4" fillId="2" borderId="0" xfId="0" applyFont="1" applyFill="1" applyAlignment="1">
      <alignment vertical="center"/>
    </xf>
    <xf numFmtId="0" fontId="11" fillId="0" borderId="1" xfId="2" applyNumberFormat="1" applyFont="1" applyBorder="1" applyAlignment="1">
      <alignment horizontal="center" vertical="center"/>
    </xf>
    <xf numFmtId="0" fontId="3" fillId="2" borderId="6" xfId="0" applyFont="1" applyFill="1" applyBorder="1" applyAlignment="1">
      <alignment horizontal="left" vertical="center"/>
    </xf>
    <xf numFmtId="0" fontId="7"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xf>
    <xf numFmtId="1" fontId="7" fillId="2" borderId="1" xfId="3" applyNumberFormat="1" applyFont="1" applyFill="1" applyBorder="1" applyAlignment="1">
      <alignment horizontal="center" vertical="center" wrapText="1"/>
    </xf>
    <xf numFmtId="0" fontId="3" fillId="2" borderId="1" xfId="0" quotePrefix="1" applyFont="1" applyFill="1" applyBorder="1" applyAlignment="1">
      <alignment horizontal="center" vertical="center"/>
    </xf>
    <xf numFmtId="0" fontId="3" fillId="2" borderId="1" xfId="0" quotePrefix="1" applyFont="1" applyFill="1" applyBorder="1" applyAlignment="1">
      <alignment horizontal="center" vertical="center" wrapText="1"/>
    </xf>
    <xf numFmtId="1" fontId="22" fillId="2" borderId="1" xfId="2" applyNumberFormat="1" applyFont="1" applyFill="1" applyBorder="1" applyAlignment="1">
      <alignment horizontal="center" vertical="center"/>
    </xf>
    <xf numFmtId="0" fontId="5" fillId="2" borderId="1" xfId="3" applyFont="1" applyFill="1" applyBorder="1" applyAlignment="1">
      <alignment horizontal="center" vertical="center"/>
    </xf>
    <xf numFmtId="0" fontId="5" fillId="2" borderId="1" xfId="3" applyFont="1" applyFill="1" applyBorder="1" applyAlignment="1">
      <alignment horizontal="center" vertical="center" wrapText="1"/>
    </xf>
    <xf numFmtId="0" fontId="6" fillId="2" borderId="1" xfId="3" applyFont="1" applyFill="1" applyBorder="1" applyAlignment="1">
      <alignment horizontal="center" vertical="center" wrapText="1"/>
    </xf>
    <xf numFmtId="0" fontId="19" fillId="2" borderId="1" xfId="3" applyFont="1" applyFill="1" applyBorder="1" applyAlignment="1">
      <alignment horizontal="center" vertical="center" wrapText="1"/>
    </xf>
    <xf numFmtId="1" fontId="19" fillId="2" borderId="1" xfId="3"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xf>
    <xf numFmtId="49" fontId="20" fillId="2" borderId="1" xfId="0" applyNumberFormat="1" applyFont="1" applyFill="1" applyBorder="1" applyAlignment="1">
      <alignment horizontal="center" vertical="center" wrapText="1"/>
    </xf>
    <xf numFmtId="0" fontId="4" fillId="2" borderId="0" xfId="0" applyFont="1" applyFill="1" applyAlignment="1">
      <alignment horizontal="center" vertical="center"/>
    </xf>
    <xf numFmtId="0" fontId="4" fillId="2" borderId="0" xfId="0" applyFont="1" applyFill="1" applyAlignment="1">
      <alignment horizontal="left"/>
    </xf>
    <xf numFmtId="167" fontId="20" fillId="2" borderId="0" xfId="0" applyNumberFormat="1" applyFont="1" applyFill="1" applyAlignment="1">
      <alignment horizontal="center"/>
    </xf>
    <xf numFmtId="0" fontId="20" fillId="2" borderId="0" xfId="0" applyFont="1" applyFill="1" applyAlignment="1">
      <alignment horizontal="center"/>
    </xf>
    <xf numFmtId="0" fontId="20" fillId="2" borderId="0" xfId="0" applyFont="1" applyFill="1"/>
    <xf numFmtId="0" fontId="24" fillId="2" borderId="0" xfId="0" applyFont="1" applyFill="1"/>
    <xf numFmtId="0" fontId="22" fillId="2" borderId="0" xfId="0" applyFont="1" applyFill="1"/>
    <xf numFmtId="166" fontId="3" fillId="2" borderId="1" xfId="9" applyNumberFormat="1" applyFont="1" applyFill="1" applyBorder="1" applyAlignment="1">
      <alignment horizontal="center" vertical="center" wrapText="1"/>
    </xf>
    <xf numFmtId="0" fontId="11" fillId="0" borderId="1" xfId="0" applyFont="1" applyBorder="1" applyAlignment="1">
      <alignment horizontal="center" vertical="center"/>
    </xf>
    <xf numFmtId="0" fontId="5" fillId="2" borderId="0" xfId="3" applyFont="1" applyFill="1" applyAlignment="1">
      <alignment horizontal="center" vertical="center"/>
    </xf>
    <xf numFmtId="0" fontId="20" fillId="2" borderId="0" xfId="3" applyFont="1" applyFill="1" applyAlignment="1">
      <alignment horizontal="center"/>
    </xf>
    <xf numFmtId="0" fontId="5" fillId="2" borderId="0" xfId="3" applyFont="1" applyFill="1" applyAlignment="1">
      <alignment horizontal="center"/>
    </xf>
    <xf numFmtId="0" fontId="6" fillId="2" borderId="0" xfId="3" applyFont="1" applyFill="1" applyAlignment="1">
      <alignment horizontal="center"/>
    </xf>
    <xf numFmtId="0" fontId="5" fillId="2" borderId="0" xfId="3" applyFont="1" applyFill="1" applyAlignment="1">
      <alignment horizontal="left"/>
    </xf>
    <xf numFmtId="167" fontId="6" fillId="2" borderId="0" xfId="3" applyNumberFormat="1" applyFont="1" applyFill="1" applyAlignment="1">
      <alignment horizontal="center"/>
    </xf>
    <xf numFmtId="14" fontId="6" fillId="2" borderId="0" xfId="3" applyNumberFormat="1" applyFont="1" applyFill="1" applyAlignment="1">
      <alignment horizontal="center" vertical="center"/>
    </xf>
    <xf numFmtId="0" fontId="26" fillId="2" borderId="0" xfId="3" applyFont="1" applyFill="1" applyAlignment="1">
      <alignment horizontal="center"/>
    </xf>
    <xf numFmtId="0" fontId="5" fillId="2" borderId="5" xfId="3" applyFont="1" applyFill="1" applyBorder="1" applyAlignment="1">
      <alignment horizontal="left" vertical="center" wrapText="1"/>
    </xf>
    <xf numFmtId="0" fontId="5" fillId="2" borderId="6" xfId="3" applyFont="1" applyFill="1" applyBorder="1" applyAlignment="1">
      <alignment horizontal="left" vertical="center" wrapText="1"/>
    </xf>
    <xf numFmtId="49" fontId="23"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xf>
    <xf numFmtId="0" fontId="3" fillId="2" borderId="0" xfId="0" applyFont="1" applyFill="1" applyAlignment="1">
      <alignment horizontal="center"/>
    </xf>
    <xf numFmtId="0" fontId="19" fillId="2" borderId="0" xfId="3" applyFont="1" applyFill="1" applyAlignment="1">
      <alignment horizontal="center"/>
    </xf>
    <xf numFmtId="0" fontId="7" fillId="2" borderId="0" xfId="0" applyFont="1" applyFill="1"/>
    <xf numFmtId="165" fontId="7" fillId="2" borderId="1" xfId="2" applyNumberFormat="1" applyFont="1" applyFill="1" applyBorder="1" applyAlignment="1">
      <alignment horizontal="center" vertical="center"/>
    </xf>
    <xf numFmtId="49" fontId="11" fillId="2" borderId="1" xfId="0" applyNumberFormat="1" applyFont="1" applyFill="1" applyBorder="1" applyAlignment="1">
      <alignment horizontal="center" vertical="center"/>
    </xf>
    <xf numFmtId="0" fontId="4" fillId="2" borderId="0" xfId="0" applyFont="1" applyFill="1" applyAlignment="1">
      <alignment horizontal="center"/>
    </xf>
    <xf numFmtId="166" fontId="3" fillId="2" borderId="1" xfId="9" applyNumberFormat="1" applyFont="1" applyFill="1" applyBorder="1" applyAlignment="1">
      <alignment vertical="center"/>
    </xf>
    <xf numFmtId="1" fontId="7" fillId="2" borderId="1" xfId="3" quotePrefix="1" applyNumberFormat="1" applyFont="1" applyFill="1" applyBorder="1" applyAlignment="1">
      <alignment horizontal="center" vertical="center" wrapText="1"/>
    </xf>
    <xf numFmtId="0" fontId="17" fillId="0" borderId="0" xfId="0" applyFont="1" applyAlignment="1">
      <alignment horizontal="center" vertical="center"/>
    </xf>
    <xf numFmtId="166" fontId="11" fillId="0" borderId="1" xfId="2" applyNumberFormat="1" applyFont="1" applyBorder="1" applyAlignment="1">
      <alignment vertical="center"/>
    </xf>
    <xf numFmtId="0" fontId="11" fillId="0" borderId="0" xfId="0" applyFont="1" applyAlignment="1">
      <alignment vertical="center"/>
    </xf>
    <xf numFmtId="0" fontId="14" fillId="0" borderId="1" xfId="0" applyFont="1" applyBorder="1" applyAlignment="1">
      <alignment vertical="center"/>
    </xf>
    <xf numFmtId="1" fontId="14" fillId="0" borderId="1" xfId="0" applyNumberFormat="1" applyFont="1" applyBorder="1" applyAlignment="1">
      <alignment horizontal="center" vertical="center"/>
    </xf>
    <xf numFmtId="165" fontId="14" fillId="0" borderId="1" xfId="2" applyNumberFormat="1" applyFont="1" applyBorder="1" applyAlignment="1">
      <alignment horizontal="center" vertical="center"/>
    </xf>
    <xf numFmtId="1" fontId="7" fillId="2" borderId="1" xfId="3" applyNumberFormat="1" applyFont="1" applyFill="1" applyBorder="1" applyAlignment="1">
      <alignment horizontal="center" vertical="center"/>
    </xf>
    <xf numFmtId="0" fontId="30" fillId="2" borderId="1" xfId="0" applyFont="1" applyFill="1" applyBorder="1" applyAlignment="1">
      <alignment horizontal="center"/>
    </xf>
    <xf numFmtId="0" fontId="29" fillId="2" borderId="1" xfId="0" applyFont="1" applyFill="1" applyBorder="1"/>
    <xf numFmtId="0" fontId="12" fillId="2" borderId="0" xfId="0" applyFont="1" applyFill="1" applyAlignment="1">
      <alignment vertical="center"/>
    </xf>
    <xf numFmtId="0" fontId="3" fillId="2" borderId="1" xfId="7" applyFont="1" applyFill="1" applyBorder="1" applyAlignment="1">
      <alignment horizontal="center" vertical="center"/>
    </xf>
    <xf numFmtId="167" fontId="19" fillId="2" borderId="1" xfId="3" applyNumberFormat="1" applyFont="1" applyFill="1" applyBorder="1" applyAlignment="1">
      <alignment horizontal="center" vertical="center" wrapText="1"/>
    </xf>
    <xf numFmtId="14" fontId="19" fillId="2" borderId="1" xfId="0" applyNumberFormat="1" applyFont="1" applyFill="1" applyBorder="1" applyAlignment="1">
      <alignment horizontal="center" vertical="center"/>
    </xf>
    <xf numFmtId="165" fontId="19" fillId="2" borderId="1" xfId="0" applyNumberFormat="1" applyFont="1" applyFill="1" applyBorder="1" applyAlignment="1">
      <alignment horizontal="center" vertical="center" wrapText="1"/>
    </xf>
    <xf numFmtId="167" fontId="19" fillId="2" borderId="1" xfId="0" applyNumberFormat="1" applyFont="1" applyFill="1" applyBorder="1" applyAlignment="1">
      <alignment horizontal="center" vertical="center"/>
    </xf>
    <xf numFmtId="0" fontId="20"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2" fontId="19" fillId="2" borderId="1" xfId="2"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166" fontId="3" fillId="2" borderId="1" xfId="9" applyNumberFormat="1" applyFont="1" applyFill="1" applyBorder="1" applyAlignment="1">
      <alignment vertical="center" wrapText="1"/>
    </xf>
    <xf numFmtId="49" fontId="11" fillId="2" borderId="1" xfId="0" quotePrefix="1" applyNumberFormat="1" applyFont="1" applyFill="1" applyBorder="1" applyAlignment="1">
      <alignment horizontal="center" vertical="center"/>
    </xf>
    <xf numFmtId="49" fontId="3" fillId="2" borderId="1" xfId="0" quotePrefix="1" applyNumberFormat="1" applyFont="1" applyFill="1" applyBorder="1" applyAlignment="1">
      <alignment horizontal="center" vertical="center"/>
    </xf>
    <xf numFmtId="0" fontId="25" fillId="2" borderId="3" xfId="0" applyFont="1" applyFill="1" applyBorder="1" applyAlignment="1">
      <alignment vertical="center"/>
    </xf>
    <xf numFmtId="0" fontId="27" fillId="2" borderId="0" xfId="0" applyFont="1" applyFill="1" applyAlignment="1">
      <alignment horizontal="center" vertical="top"/>
    </xf>
    <xf numFmtId="0" fontId="3" fillId="2" borderId="0" xfId="3" applyFont="1" applyFill="1" applyAlignment="1">
      <alignment horizontal="center"/>
    </xf>
    <xf numFmtId="0" fontId="5" fillId="2" borderId="0" xfId="3" applyFont="1" applyFill="1" applyAlignment="1">
      <alignment horizontal="center"/>
    </xf>
    <xf numFmtId="0" fontId="5" fillId="2" borderId="0" xfId="3" applyFont="1" applyFill="1" applyAlignment="1">
      <alignment horizontal="center" wrapText="1"/>
    </xf>
    <xf numFmtId="0" fontId="25" fillId="2" borderId="0" xfId="3" applyFont="1" applyFill="1" applyAlignment="1">
      <alignment horizontal="center" vertical="top"/>
    </xf>
    <xf numFmtId="0" fontId="5" fillId="0" borderId="0" xfId="3" applyFont="1" applyAlignment="1">
      <alignment horizontal="center" vertical="top" wrapText="1"/>
    </xf>
    <xf numFmtId="0" fontId="13" fillId="0" borderId="0" xfId="0" applyFont="1" applyAlignment="1">
      <alignment horizontal="center" vertical="center"/>
    </xf>
    <xf numFmtId="0" fontId="14" fillId="2" borderId="0" xfId="3" applyFont="1" applyFill="1" applyAlignment="1">
      <alignment horizontal="center"/>
    </xf>
    <xf numFmtId="0" fontId="13" fillId="2" borderId="0" xfId="3" applyFont="1" applyFill="1" applyAlignment="1">
      <alignment horizontal="center" vertical="top"/>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3" fillId="0" borderId="0" xfId="0" applyFont="1" applyAlignment="1">
      <alignment horizontal="center" vertical="center" wrapText="1"/>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9" fillId="0" borderId="1" xfId="0" applyFont="1" applyBorder="1" applyAlignment="1">
      <alignment horizontal="center" vertical="center" wrapText="1"/>
    </xf>
    <xf numFmtId="0" fontId="14" fillId="2" borderId="0" xfId="3" applyFont="1" applyFill="1" applyAlignment="1">
      <alignment horizontal="center" wrapText="1"/>
    </xf>
    <xf numFmtId="0" fontId="11" fillId="2" borderId="0" xfId="3" applyFont="1" applyFill="1" applyAlignment="1">
      <alignment horizontal="center"/>
    </xf>
    <xf numFmtId="0" fontId="1" fillId="0" borderId="0" xfId="3" applyFont="1" applyAlignment="1">
      <alignment horizontal="center" vertical="center"/>
    </xf>
    <xf numFmtId="0" fontId="18" fillId="0" borderId="1" xfId="0" applyFont="1" applyBorder="1" applyAlignment="1">
      <alignment horizontal="center" vertical="center"/>
    </xf>
    <xf numFmtId="0" fontId="16" fillId="2" borderId="1" xfId="0" applyFont="1" applyFill="1" applyBorder="1" applyAlignment="1">
      <alignment horizontal="left" vertical="center" wrapText="1"/>
    </xf>
    <xf numFmtId="9" fontId="18" fillId="0" borderId="1" xfId="0" applyNumberFormat="1" applyFont="1" applyBorder="1" applyAlignment="1">
      <alignment horizontal="center" vertical="center"/>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25" fillId="3" borderId="0" xfId="3" applyFont="1" applyFill="1" applyAlignment="1">
      <alignment horizontal="center" wrapText="1"/>
    </xf>
  </cellXfs>
  <cellStyles count="10">
    <cellStyle name="Bình thường 2" xfId="5" xr:uid="{0F8C2031-2F82-4BFD-A5CB-4790E1DF9BC1}"/>
    <cellStyle name="Comma" xfId="2" builtinId="3"/>
    <cellStyle name="Comma 2" xfId="1" xr:uid="{00000000-0005-0000-0000-000001000000}"/>
    <cellStyle name="Comma 3" xfId="9" xr:uid="{5AE5CA8B-1251-4CA5-89CC-18905BCC2145}"/>
    <cellStyle name="Comma 4" xfId="8" xr:uid="{A8B5925A-5AA2-4957-BDDF-0BAC96E833A6}"/>
    <cellStyle name="Dấu phẩy 2" xfId="4" xr:uid="{EA3D2BA5-1A54-4B44-B6B9-0FF5995D592D}"/>
    <cellStyle name="Dấu phẩy 2 2" xfId="6" xr:uid="{D1EA157D-4A15-486B-A2AA-8B04DAF6C6CC}"/>
    <cellStyle name="Normal" xfId="0" builtinId="0"/>
    <cellStyle name="Normal 2" xfId="3" xr:uid="{00000000-0005-0000-0000-000003000000}"/>
    <cellStyle name="Normal 3" xfId="7" xr:uid="{F5025CE4-C9D7-4991-BD2B-A0CA073DABA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1428755</xdr:colOff>
      <xdr:row>1</xdr:row>
      <xdr:rowOff>242207</xdr:rowOff>
    </xdr:from>
    <xdr:to>
      <xdr:col>8</xdr:col>
      <xdr:colOff>767839</xdr:colOff>
      <xdr:row>1</xdr:row>
      <xdr:rowOff>242207</xdr:rowOff>
    </xdr:to>
    <xdr:cxnSp macro="">
      <xdr:nvCxnSpPr>
        <xdr:cNvPr id="2" name="Straight Connector 1">
          <a:extLst>
            <a:ext uri="{FF2B5EF4-FFF2-40B4-BE49-F238E27FC236}">
              <a16:creationId xmlns:a16="http://schemas.microsoft.com/office/drawing/2014/main" id="{D2F9F056-6D54-4488-AC48-63ADF3AD210D}"/>
            </a:ext>
          </a:extLst>
        </xdr:cNvPr>
        <xdr:cNvCxnSpPr/>
      </xdr:nvCxnSpPr>
      <xdr:spPr>
        <a:xfrm>
          <a:off x="6852173" y="456034"/>
          <a:ext cx="192444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448893</xdr:colOff>
      <xdr:row>2</xdr:row>
      <xdr:rowOff>9882</xdr:rowOff>
    </xdr:from>
    <xdr:to>
      <xdr:col>2</xdr:col>
      <xdr:colOff>1455517</xdr:colOff>
      <xdr:row>2</xdr:row>
      <xdr:rowOff>9882</xdr:rowOff>
    </xdr:to>
    <xdr:cxnSp macro="">
      <xdr:nvCxnSpPr>
        <xdr:cNvPr id="3" name="Straight Connector 2">
          <a:extLst>
            <a:ext uri="{FF2B5EF4-FFF2-40B4-BE49-F238E27FC236}">
              <a16:creationId xmlns:a16="http://schemas.microsoft.com/office/drawing/2014/main" id="{3095AFE1-8AC8-4443-80D6-56A3D15FFC44}"/>
            </a:ext>
          </a:extLst>
        </xdr:cNvPr>
        <xdr:cNvCxnSpPr/>
      </xdr:nvCxnSpPr>
      <xdr:spPr>
        <a:xfrm>
          <a:off x="1810968" y="686157"/>
          <a:ext cx="100662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184669</xdr:colOff>
      <xdr:row>4</xdr:row>
      <xdr:rowOff>291582</xdr:rowOff>
    </xdr:from>
    <xdr:to>
      <xdr:col>6</xdr:col>
      <xdr:colOff>806704</xdr:colOff>
      <xdr:row>4</xdr:row>
      <xdr:rowOff>291582</xdr:rowOff>
    </xdr:to>
    <xdr:cxnSp macro="">
      <xdr:nvCxnSpPr>
        <xdr:cNvPr id="4" name="Straight Connector 3">
          <a:extLst>
            <a:ext uri="{FF2B5EF4-FFF2-40B4-BE49-F238E27FC236}">
              <a16:creationId xmlns:a16="http://schemas.microsoft.com/office/drawing/2014/main" id="{5E5FDDD7-3738-4ADA-9957-990DEF8BEB7E}"/>
            </a:ext>
          </a:extLst>
        </xdr:cNvPr>
        <xdr:cNvCxnSpPr/>
      </xdr:nvCxnSpPr>
      <xdr:spPr>
        <a:xfrm>
          <a:off x="3794644" y="1548882"/>
          <a:ext cx="243178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1</xdr:row>
      <xdr:rowOff>247292</xdr:rowOff>
    </xdr:from>
    <xdr:to>
      <xdr:col>8</xdr:col>
      <xdr:colOff>238125</xdr:colOff>
      <xdr:row>1</xdr:row>
      <xdr:rowOff>247292</xdr:rowOff>
    </xdr:to>
    <xdr:cxnSp macro="">
      <xdr:nvCxnSpPr>
        <xdr:cNvPr id="2" name="Straight Connector 1">
          <a:extLst>
            <a:ext uri="{FF2B5EF4-FFF2-40B4-BE49-F238E27FC236}">
              <a16:creationId xmlns:a16="http://schemas.microsoft.com/office/drawing/2014/main" id="{CCB34798-D557-4CD2-93F3-5FA5CF13A2EA}"/>
            </a:ext>
          </a:extLst>
        </xdr:cNvPr>
        <xdr:cNvCxnSpPr/>
      </xdr:nvCxnSpPr>
      <xdr:spPr>
        <a:xfrm>
          <a:off x="5934075" y="456842"/>
          <a:ext cx="2019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598265</xdr:colOff>
      <xdr:row>2</xdr:row>
      <xdr:rowOff>9525</xdr:rowOff>
    </xdr:from>
    <xdr:to>
      <xdr:col>2</xdr:col>
      <xdr:colOff>1497235</xdr:colOff>
      <xdr:row>2</xdr:row>
      <xdr:rowOff>9525</xdr:rowOff>
    </xdr:to>
    <xdr:cxnSp macro="">
      <xdr:nvCxnSpPr>
        <xdr:cNvPr id="3" name="Straight Connector 2">
          <a:extLst>
            <a:ext uri="{FF2B5EF4-FFF2-40B4-BE49-F238E27FC236}">
              <a16:creationId xmlns:a16="http://schemas.microsoft.com/office/drawing/2014/main" id="{05665E58-606A-421C-AB1F-6D1DF05775C3}"/>
            </a:ext>
          </a:extLst>
        </xdr:cNvPr>
        <xdr:cNvCxnSpPr/>
      </xdr:nvCxnSpPr>
      <xdr:spPr>
        <a:xfrm>
          <a:off x="2046065" y="657225"/>
          <a:ext cx="8989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295275</xdr:colOff>
      <xdr:row>2</xdr:row>
      <xdr:rowOff>742950</xdr:rowOff>
    </xdr:from>
    <xdr:to>
      <xdr:col>5</xdr:col>
      <xdr:colOff>847725</xdr:colOff>
      <xdr:row>2</xdr:row>
      <xdr:rowOff>742950</xdr:rowOff>
    </xdr:to>
    <xdr:cxnSp macro="">
      <xdr:nvCxnSpPr>
        <xdr:cNvPr id="5" name="Straight Connector 4">
          <a:extLst>
            <a:ext uri="{FF2B5EF4-FFF2-40B4-BE49-F238E27FC236}">
              <a16:creationId xmlns:a16="http://schemas.microsoft.com/office/drawing/2014/main" id="{4E3F15B3-E859-7CAA-649C-E0CE29BB7857}"/>
            </a:ext>
          </a:extLst>
        </xdr:cNvPr>
        <xdr:cNvCxnSpPr/>
      </xdr:nvCxnSpPr>
      <xdr:spPr>
        <a:xfrm>
          <a:off x="3362325" y="1390650"/>
          <a:ext cx="2524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6F71B-2C15-433C-AA53-76985DA98621}">
  <sheetPr>
    <tabColor rgb="FFFFFF00"/>
  </sheetPr>
  <dimension ref="A1:L387"/>
  <sheetViews>
    <sheetView tabSelected="1" zoomScale="98" zoomScaleNormal="98" zoomScalePageLayoutView="93" workbookViewId="0">
      <selection activeCell="A4" sqref="A4:J4"/>
    </sheetView>
  </sheetViews>
  <sheetFormatPr defaultColWidth="9.140625" defaultRowHeight="16.5" x14ac:dyDescent="0.25"/>
  <cols>
    <col min="1" max="1" width="5.5703125" style="49" customWidth="1"/>
    <col min="2" max="2" width="14.85546875" style="75" customWidth="1"/>
    <col min="3" max="3" width="24.140625" style="50" customWidth="1"/>
    <col min="4" max="4" width="9.5703125" style="50" customWidth="1"/>
    <col min="5" max="5" width="15.42578125" style="51" bestFit="1" customWidth="1"/>
    <col min="6" max="6" width="11.7109375" style="52" customWidth="1"/>
    <col min="7" max="7" width="31.42578125" style="53" customWidth="1"/>
    <col min="8" max="8" width="7.28515625" style="30" customWidth="1"/>
    <col min="9" max="9" width="16.7109375" style="54" customWidth="1"/>
    <col min="10" max="10" width="16" style="72" customWidth="1"/>
    <col min="11" max="11" width="8" style="55" customWidth="1"/>
    <col min="12" max="12" width="10.85546875" style="55" customWidth="1"/>
    <col min="13" max="16384" width="9.140625" style="30"/>
  </cols>
  <sheetData>
    <row r="1" spans="1:12" x14ac:dyDescent="0.25">
      <c r="A1" s="104" t="s">
        <v>44</v>
      </c>
      <c r="B1" s="104"/>
      <c r="C1" s="104"/>
      <c r="D1" s="104"/>
      <c r="E1" s="104"/>
      <c r="F1" s="59"/>
      <c r="G1" s="105" t="s">
        <v>50</v>
      </c>
      <c r="H1" s="105"/>
      <c r="I1" s="105"/>
      <c r="J1" s="105"/>
    </row>
    <row r="2" spans="1:12" ht="36.75" customHeight="1" x14ac:dyDescent="0.25">
      <c r="A2" s="106" t="s">
        <v>340</v>
      </c>
      <c r="B2" s="105"/>
      <c r="C2" s="105"/>
      <c r="D2" s="105"/>
      <c r="E2" s="105"/>
      <c r="F2" s="61"/>
      <c r="G2" s="107" t="s">
        <v>49</v>
      </c>
      <c r="H2" s="107"/>
      <c r="I2" s="107"/>
      <c r="J2" s="107"/>
    </row>
    <row r="3" spans="1:12" ht="14.25" customHeight="1" x14ac:dyDescent="0.25">
      <c r="A3" s="58"/>
      <c r="B3" s="60"/>
      <c r="C3" s="62"/>
      <c r="D3" s="62"/>
      <c r="E3" s="63"/>
      <c r="F3" s="64"/>
      <c r="G3" s="61"/>
      <c r="H3" s="60"/>
      <c r="I3" s="65"/>
      <c r="J3" s="71"/>
    </row>
    <row r="4" spans="1:12" ht="22.5" customHeight="1" x14ac:dyDescent="0.3">
      <c r="A4" s="128" t="s">
        <v>1328</v>
      </c>
      <c r="B4" s="128"/>
      <c r="C4" s="128"/>
      <c r="D4" s="128"/>
      <c r="E4" s="128"/>
      <c r="F4" s="128"/>
      <c r="G4" s="128"/>
      <c r="H4" s="128"/>
      <c r="I4" s="128"/>
      <c r="J4" s="128"/>
    </row>
    <row r="5" spans="1:12" ht="24.75" customHeight="1" x14ac:dyDescent="0.25">
      <c r="A5" s="103" t="s">
        <v>672</v>
      </c>
      <c r="B5" s="103"/>
      <c r="C5" s="103"/>
      <c r="D5" s="103"/>
      <c r="E5" s="103"/>
      <c r="F5" s="103"/>
      <c r="G5" s="103"/>
      <c r="H5" s="103"/>
      <c r="I5" s="103"/>
      <c r="J5" s="103"/>
    </row>
    <row r="6" spans="1:12" ht="9" customHeight="1" x14ac:dyDescent="0.25"/>
    <row r="7" spans="1:12" s="70" customFormat="1" ht="33" customHeight="1" x14ac:dyDescent="0.25">
      <c r="A7" s="42" t="s">
        <v>36</v>
      </c>
      <c r="B7" s="43" t="s">
        <v>8</v>
      </c>
      <c r="C7" s="66" t="s">
        <v>15</v>
      </c>
      <c r="D7" s="67" t="s">
        <v>2</v>
      </c>
      <c r="E7" s="14" t="s">
        <v>45</v>
      </c>
      <c r="F7" s="94" t="s">
        <v>673</v>
      </c>
      <c r="G7" s="44" t="s">
        <v>48</v>
      </c>
      <c r="H7" s="45" t="s">
        <v>89</v>
      </c>
      <c r="I7" s="43" t="s">
        <v>71</v>
      </c>
      <c r="J7" s="46" t="s">
        <v>114</v>
      </c>
      <c r="K7" s="68" t="s">
        <v>115</v>
      </c>
      <c r="L7" s="69" t="s">
        <v>116</v>
      </c>
    </row>
    <row r="8" spans="1:12" s="70" customFormat="1" x14ac:dyDescent="0.25">
      <c r="A8" s="42" t="s">
        <v>37</v>
      </c>
      <c r="B8" s="5" t="s">
        <v>21</v>
      </c>
      <c r="C8" s="28"/>
      <c r="D8" s="23"/>
      <c r="E8" s="35"/>
      <c r="F8" s="95"/>
      <c r="G8" s="93"/>
      <c r="H8" s="20"/>
      <c r="I8" s="27"/>
      <c r="J8" s="38"/>
      <c r="K8" s="38"/>
      <c r="L8" s="84"/>
    </row>
    <row r="9" spans="1:12" x14ac:dyDescent="0.25">
      <c r="A9" s="10">
        <v>1</v>
      </c>
      <c r="B9" s="37" t="s">
        <v>158</v>
      </c>
      <c r="C9" s="97" t="s">
        <v>159</v>
      </c>
      <c r="D9" s="98" t="s">
        <v>14</v>
      </c>
      <c r="E9" s="96" t="s">
        <v>878</v>
      </c>
      <c r="F9" s="96" t="s">
        <v>830</v>
      </c>
      <c r="G9" s="93" t="s">
        <v>57</v>
      </c>
      <c r="H9" s="17">
        <v>0.5</v>
      </c>
      <c r="I9" s="19">
        <v>3700000</v>
      </c>
      <c r="J9" s="38">
        <v>31310001488496</v>
      </c>
      <c r="K9" s="38" t="s">
        <v>118</v>
      </c>
      <c r="L9" s="84" t="s">
        <v>119</v>
      </c>
    </row>
    <row r="10" spans="1:12" s="31" customFormat="1" x14ac:dyDescent="0.25">
      <c r="A10" s="10">
        <v>2</v>
      </c>
      <c r="B10" s="37" t="s">
        <v>122</v>
      </c>
      <c r="C10" s="97" t="s">
        <v>879</v>
      </c>
      <c r="D10" s="98" t="s">
        <v>880</v>
      </c>
      <c r="E10" s="96" t="s">
        <v>881</v>
      </c>
      <c r="F10" s="96" t="s">
        <v>830</v>
      </c>
      <c r="G10" s="93" t="s">
        <v>56</v>
      </c>
      <c r="H10" s="47">
        <v>0.4</v>
      </c>
      <c r="I10" s="19">
        <v>2960000</v>
      </c>
      <c r="J10" s="38">
        <v>31310001460874</v>
      </c>
      <c r="K10" s="38" t="s">
        <v>118</v>
      </c>
      <c r="L10" s="84" t="s">
        <v>119</v>
      </c>
    </row>
    <row r="11" spans="1:12" x14ac:dyDescent="0.25">
      <c r="A11" s="10">
        <v>3</v>
      </c>
      <c r="B11" s="37" t="s">
        <v>123</v>
      </c>
      <c r="C11" s="97" t="s">
        <v>882</v>
      </c>
      <c r="D11" s="98" t="s">
        <v>23</v>
      </c>
      <c r="E11" s="96" t="s">
        <v>883</v>
      </c>
      <c r="F11" s="96" t="s">
        <v>830</v>
      </c>
      <c r="G11" s="93" t="s">
        <v>56</v>
      </c>
      <c r="H11" s="47">
        <v>0.4</v>
      </c>
      <c r="I11" s="19">
        <v>2960000</v>
      </c>
      <c r="J11" s="38">
        <v>31310001461390</v>
      </c>
      <c r="K11" s="38" t="s">
        <v>118</v>
      </c>
      <c r="L11" s="84" t="s">
        <v>119</v>
      </c>
    </row>
    <row r="12" spans="1:12" s="31" customFormat="1" x14ac:dyDescent="0.25">
      <c r="A12" s="10">
        <v>4</v>
      </c>
      <c r="B12" s="74" t="s">
        <v>579</v>
      </c>
      <c r="C12" s="97" t="s">
        <v>884</v>
      </c>
      <c r="D12" s="98" t="s">
        <v>885</v>
      </c>
      <c r="E12" s="96" t="s">
        <v>883</v>
      </c>
      <c r="F12" s="96" t="s">
        <v>830</v>
      </c>
      <c r="G12" s="93" t="s">
        <v>56</v>
      </c>
      <c r="H12" s="47">
        <v>0.4</v>
      </c>
      <c r="I12" s="19">
        <v>2960000</v>
      </c>
      <c r="J12" s="77" t="s">
        <v>580</v>
      </c>
      <c r="K12" s="38" t="s">
        <v>118</v>
      </c>
      <c r="L12" s="84" t="s">
        <v>119</v>
      </c>
    </row>
    <row r="13" spans="1:12" s="31" customFormat="1" ht="31.5" x14ac:dyDescent="0.25">
      <c r="A13" s="10">
        <v>5</v>
      </c>
      <c r="B13" s="37" t="s">
        <v>160</v>
      </c>
      <c r="C13" s="97" t="s">
        <v>886</v>
      </c>
      <c r="D13" s="98" t="s">
        <v>887</v>
      </c>
      <c r="E13" s="96" t="s">
        <v>888</v>
      </c>
      <c r="F13" s="96" t="s">
        <v>830</v>
      </c>
      <c r="G13" s="48" t="s">
        <v>632</v>
      </c>
      <c r="H13" s="17">
        <v>0.5</v>
      </c>
      <c r="I13" s="19">
        <v>3700000</v>
      </c>
      <c r="J13" s="38" t="s">
        <v>521</v>
      </c>
      <c r="K13" s="38" t="s">
        <v>118</v>
      </c>
      <c r="L13" s="84" t="s">
        <v>119</v>
      </c>
    </row>
    <row r="14" spans="1:12" s="31" customFormat="1" x14ac:dyDescent="0.25">
      <c r="A14" s="10">
        <v>6</v>
      </c>
      <c r="B14" s="74" t="s">
        <v>633</v>
      </c>
      <c r="C14" s="97" t="s">
        <v>889</v>
      </c>
      <c r="D14" s="98" t="s">
        <v>890</v>
      </c>
      <c r="E14" s="96" t="s">
        <v>888</v>
      </c>
      <c r="F14" s="96" t="s">
        <v>830</v>
      </c>
      <c r="G14" s="93" t="s">
        <v>57</v>
      </c>
      <c r="H14" s="17">
        <v>0.5</v>
      </c>
      <c r="I14" s="19">
        <v>3700000</v>
      </c>
      <c r="J14" s="77" t="s">
        <v>634</v>
      </c>
      <c r="K14" s="38" t="s">
        <v>118</v>
      </c>
      <c r="L14" s="84" t="s">
        <v>119</v>
      </c>
    </row>
    <row r="15" spans="1:12" s="31" customFormat="1" x14ac:dyDescent="0.25">
      <c r="A15" s="10">
        <v>7</v>
      </c>
      <c r="B15" s="37" t="s">
        <v>293</v>
      </c>
      <c r="C15" s="97" t="s">
        <v>111</v>
      </c>
      <c r="D15" s="98" t="s">
        <v>7</v>
      </c>
      <c r="E15" s="96" t="s">
        <v>261</v>
      </c>
      <c r="F15" s="96" t="s">
        <v>830</v>
      </c>
      <c r="G15" s="93" t="s">
        <v>56</v>
      </c>
      <c r="H15" s="17">
        <v>0.4</v>
      </c>
      <c r="I15" s="56">
        <v>3120000</v>
      </c>
      <c r="J15" s="38">
        <v>1032643823</v>
      </c>
      <c r="K15" s="38" t="s">
        <v>120</v>
      </c>
      <c r="L15" s="84" t="s">
        <v>514</v>
      </c>
    </row>
    <row r="16" spans="1:12" s="31" customFormat="1" x14ac:dyDescent="0.25">
      <c r="A16" s="10">
        <v>8</v>
      </c>
      <c r="B16" s="88" t="s">
        <v>292</v>
      </c>
      <c r="C16" s="97" t="s">
        <v>891</v>
      </c>
      <c r="D16" s="98" t="s">
        <v>14</v>
      </c>
      <c r="E16" s="96" t="s">
        <v>892</v>
      </c>
      <c r="F16" s="96" t="s">
        <v>830</v>
      </c>
      <c r="G16" s="48" t="s">
        <v>74</v>
      </c>
      <c r="H16" s="17">
        <v>0.4</v>
      </c>
      <c r="I16" s="56">
        <v>3120000</v>
      </c>
      <c r="J16" s="38" t="s">
        <v>522</v>
      </c>
      <c r="K16" s="38" t="s">
        <v>120</v>
      </c>
      <c r="L16" s="84" t="s">
        <v>514</v>
      </c>
    </row>
    <row r="17" spans="1:12" s="31" customFormat="1" ht="31.5" x14ac:dyDescent="0.25">
      <c r="A17" s="10">
        <v>9</v>
      </c>
      <c r="B17" s="88" t="s">
        <v>284</v>
      </c>
      <c r="C17" s="97" t="s">
        <v>893</v>
      </c>
      <c r="D17" s="98" t="s">
        <v>63</v>
      </c>
      <c r="E17" s="96" t="s">
        <v>894</v>
      </c>
      <c r="F17" s="96" t="s">
        <v>830</v>
      </c>
      <c r="G17" s="48" t="s">
        <v>576</v>
      </c>
      <c r="H17" s="17">
        <v>0.5</v>
      </c>
      <c r="I17" s="56">
        <v>3900000</v>
      </c>
      <c r="J17" s="38" t="s">
        <v>523</v>
      </c>
      <c r="K17" s="38" t="s">
        <v>120</v>
      </c>
      <c r="L17" s="84" t="s">
        <v>514</v>
      </c>
    </row>
    <row r="18" spans="1:12" s="31" customFormat="1" x14ac:dyDescent="0.25">
      <c r="A18" s="10">
        <v>10</v>
      </c>
      <c r="B18" s="74" t="s">
        <v>287</v>
      </c>
      <c r="C18" s="97" t="s">
        <v>895</v>
      </c>
      <c r="D18" s="98" t="s">
        <v>201</v>
      </c>
      <c r="E18" s="96" t="s">
        <v>894</v>
      </c>
      <c r="F18" s="96" t="s">
        <v>830</v>
      </c>
      <c r="G18" s="93" t="s">
        <v>56</v>
      </c>
      <c r="H18" s="17">
        <v>0.4</v>
      </c>
      <c r="I18" s="56">
        <v>3120000</v>
      </c>
      <c r="J18" s="38">
        <v>1032753370</v>
      </c>
      <c r="K18" s="38" t="s">
        <v>120</v>
      </c>
      <c r="L18" s="84" t="s">
        <v>514</v>
      </c>
    </row>
    <row r="19" spans="1:12" s="31" customFormat="1" ht="31.5" x14ac:dyDescent="0.25">
      <c r="A19" s="10">
        <v>11</v>
      </c>
      <c r="B19" s="37" t="s">
        <v>288</v>
      </c>
      <c r="C19" s="97" t="s">
        <v>896</v>
      </c>
      <c r="D19" s="98" t="s">
        <v>897</v>
      </c>
      <c r="E19" s="96" t="s">
        <v>894</v>
      </c>
      <c r="F19" s="96" t="s">
        <v>201</v>
      </c>
      <c r="G19" s="48" t="s">
        <v>635</v>
      </c>
      <c r="H19" s="17">
        <v>0.5</v>
      </c>
      <c r="I19" s="56">
        <v>3900000</v>
      </c>
      <c r="J19" s="38">
        <v>1032644493</v>
      </c>
      <c r="K19" s="38" t="s">
        <v>120</v>
      </c>
      <c r="L19" s="84" t="s">
        <v>514</v>
      </c>
    </row>
    <row r="20" spans="1:12" s="31" customFormat="1" x14ac:dyDescent="0.25">
      <c r="A20" s="10">
        <v>12</v>
      </c>
      <c r="B20" s="88" t="s">
        <v>289</v>
      </c>
      <c r="C20" s="97" t="s">
        <v>898</v>
      </c>
      <c r="D20" s="98" t="s">
        <v>3</v>
      </c>
      <c r="E20" s="96" t="s">
        <v>894</v>
      </c>
      <c r="F20" s="96" t="s">
        <v>830</v>
      </c>
      <c r="G20" s="48" t="s">
        <v>72</v>
      </c>
      <c r="H20" s="17">
        <v>0.4</v>
      </c>
      <c r="I20" s="56">
        <v>3120000</v>
      </c>
      <c r="J20" s="38" t="s">
        <v>524</v>
      </c>
      <c r="K20" s="38" t="s">
        <v>120</v>
      </c>
      <c r="L20" s="84" t="s">
        <v>514</v>
      </c>
    </row>
    <row r="21" spans="1:12" s="31" customFormat="1" x14ac:dyDescent="0.25">
      <c r="A21" s="10">
        <v>13</v>
      </c>
      <c r="B21" s="74" t="s">
        <v>290</v>
      </c>
      <c r="C21" s="97" t="s">
        <v>899</v>
      </c>
      <c r="D21" s="98" t="s">
        <v>11</v>
      </c>
      <c r="E21" s="96" t="s">
        <v>900</v>
      </c>
      <c r="F21" s="96" t="s">
        <v>830</v>
      </c>
      <c r="G21" s="48" t="s">
        <v>72</v>
      </c>
      <c r="H21" s="17">
        <v>0.4</v>
      </c>
      <c r="I21" s="56">
        <v>3120000</v>
      </c>
      <c r="J21" s="77" t="s">
        <v>491</v>
      </c>
      <c r="K21" s="38" t="s">
        <v>120</v>
      </c>
      <c r="L21" s="84" t="s">
        <v>117</v>
      </c>
    </row>
    <row r="22" spans="1:12" s="31" customFormat="1" x14ac:dyDescent="0.25">
      <c r="A22" s="10">
        <v>14</v>
      </c>
      <c r="B22" s="88" t="s">
        <v>291</v>
      </c>
      <c r="C22" s="97" t="s">
        <v>330</v>
      </c>
      <c r="D22" s="98" t="s">
        <v>27</v>
      </c>
      <c r="E22" s="96" t="s">
        <v>224</v>
      </c>
      <c r="F22" s="96" t="s">
        <v>830</v>
      </c>
      <c r="G22" s="48" t="s">
        <v>101</v>
      </c>
      <c r="H22" s="17">
        <v>0.5</v>
      </c>
      <c r="I22" s="56">
        <v>3900000</v>
      </c>
      <c r="J22" s="38" t="s">
        <v>525</v>
      </c>
      <c r="K22" s="38" t="s">
        <v>120</v>
      </c>
      <c r="L22" s="84" t="s">
        <v>117</v>
      </c>
    </row>
    <row r="23" spans="1:12" s="31" customFormat="1" x14ac:dyDescent="0.25">
      <c r="A23" s="10">
        <v>15</v>
      </c>
      <c r="B23" s="88" t="s">
        <v>285</v>
      </c>
      <c r="C23" s="97" t="s">
        <v>901</v>
      </c>
      <c r="D23" s="98" t="s">
        <v>33</v>
      </c>
      <c r="E23" s="96" t="s">
        <v>902</v>
      </c>
      <c r="F23" s="96" t="s">
        <v>830</v>
      </c>
      <c r="G23" s="48" t="s">
        <v>72</v>
      </c>
      <c r="H23" s="17">
        <v>0.4</v>
      </c>
      <c r="I23" s="56">
        <v>3120000</v>
      </c>
      <c r="J23" s="38" t="s">
        <v>526</v>
      </c>
      <c r="K23" s="38" t="s">
        <v>120</v>
      </c>
      <c r="L23" s="84" t="s">
        <v>514</v>
      </c>
    </row>
    <row r="24" spans="1:12" s="31" customFormat="1" x14ac:dyDescent="0.25">
      <c r="A24" s="10">
        <v>16</v>
      </c>
      <c r="B24" s="74" t="s">
        <v>286</v>
      </c>
      <c r="C24" s="97" t="s">
        <v>903</v>
      </c>
      <c r="D24" s="98" t="s">
        <v>904</v>
      </c>
      <c r="E24" s="96" t="s">
        <v>902</v>
      </c>
      <c r="F24" s="96" t="s">
        <v>830</v>
      </c>
      <c r="G24" s="93" t="s">
        <v>56</v>
      </c>
      <c r="H24" s="17">
        <v>0.4</v>
      </c>
      <c r="I24" s="56">
        <v>3120000</v>
      </c>
      <c r="J24" s="77" t="s">
        <v>492</v>
      </c>
      <c r="K24" s="38" t="s">
        <v>120</v>
      </c>
      <c r="L24" s="84" t="s">
        <v>117</v>
      </c>
    </row>
    <row r="25" spans="1:12" s="31" customFormat="1" ht="47.25" x14ac:dyDescent="0.25">
      <c r="A25" s="10">
        <v>17</v>
      </c>
      <c r="B25" s="74" t="s">
        <v>581</v>
      </c>
      <c r="C25" s="97" t="s">
        <v>905</v>
      </c>
      <c r="D25" s="98" t="s">
        <v>7</v>
      </c>
      <c r="E25" s="96" t="s">
        <v>902</v>
      </c>
      <c r="F25" s="96" t="s">
        <v>830</v>
      </c>
      <c r="G25" s="93" t="s">
        <v>603</v>
      </c>
      <c r="H25" s="17">
        <v>0.4</v>
      </c>
      <c r="I25" s="56">
        <v>3120000</v>
      </c>
      <c r="J25" s="77">
        <v>1032754578</v>
      </c>
      <c r="K25" s="38" t="s">
        <v>120</v>
      </c>
      <c r="L25" s="84" t="s">
        <v>117</v>
      </c>
    </row>
    <row r="26" spans="1:12" s="31" customFormat="1" ht="47.25" x14ac:dyDescent="0.25">
      <c r="A26" s="10">
        <v>18</v>
      </c>
      <c r="B26" s="74" t="s">
        <v>405</v>
      </c>
      <c r="C26" s="97" t="s">
        <v>906</v>
      </c>
      <c r="D26" s="98" t="s">
        <v>907</v>
      </c>
      <c r="E26" s="96" t="s">
        <v>908</v>
      </c>
      <c r="F26" s="96" t="s">
        <v>830</v>
      </c>
      <c r="G26" s="93" t="s">
        <v>603</v>
      </c>
      <c r="H26" s="17">
        <v>0.4</v>
      </c>
      <c r="I26" s="56">
        <v>4000000</v>
      </c>
      <c r="J26" s="38" t="s">
        <v>527</v>
      </c>
      <c r="K26" s="38" t="s">
        <v>118</v>
      </c>
      <c r="L26" s="84" t="s">
        <v>119</v>
      </c>
    </row>
    <row r="27" spans="1:12" s="31" customFormat="1" ht="47.25" x14ac:dyDescent="0.25">
      <c r="A27" s="10">
        <v>19</v>
      </c>
      <c r="B27" s="74" t="s">
        <v>406</v>
      </c>
      <c r="C27" s="97" t="s">
        <v>909</v>
      </c>
      <c r="D27" s="98" t="s">
        <v>192</v>
      </c>
      <c r="E27" s="96" t="s">
        <v>908</v>
      </c>
      <c r="F27" s="96" t="s">
        <v>830</v>
      </c>
      <c r="G27" s="93" t="s">
        <v>603</v>
      </c>
      <c r="H27" s="17">
        <v>0.4</v>
      </c>
      <c r="I27" s="56">
        <v>4000000</v>
      </c>
      <c r="J27" s="38"/>
      <c r="K27" s="38"/>
      <c r="L27" s="84"/>
    </row>
    <row r="28" spans="1:12" s="31" customFormat="1" ht="63" x14ac:dyDescent="0.25">
      <c r="A28" s="10">
        <v>20</v>
      </c>
      <c r="B28" s="74" t="s">
        <v>398</v>
      </c>
      <c r="C28" s="97" t="s">
        <v>910</v>
      </c>
      <c r="D28" s="98" t="s">
        <v>62</v>
      </c>
      <c r="E28" s="96" t="s">
        <v>908</v>
      </c>
      <c r="F28" s="96" t="s">
        <v>830</v>
      </c>
      <c r="G28" s="93" t="s">
        <v>829</v>
      </c>
      <c r="H28" s="17">
        <v>0.5</v>
      </c>
      <c r="I28" s="56">
        <v>5000000</v>
      </c>
      <c r="J28" s="38">
        <v>8800464311</v>
      </c>
      <c r="K28" s="38" t="s">
        <v>118</v>
      </c>
      <c r="L28" s="84" t="s">
        <v>119</v>
      </c>
    </row>
    <row r="29" spans="1:12" s="31" customFormat="1" ht="94.5" x14ac:dyDescent="0.25">
      <c r="A29" s="10">
        <v>21</v>
      </c>
      <c r="B29" s="74" t="s">
        <v>400</v>
      </c>
      <c r="C29" s="97" t="s">
        <v>911</v>
      </c>
      <c r="D29" s="98" t="s">
        <v>55</v>
      </c>
      <c r="E29" s="96" t="s">
        <v>401</v>
      </c>
      <c r="F29" s="96" t="s">
        <v>830</v>
      </c>
      <c r="G29" s="48" t="s">
        <v>402</v>
      </c>
      <c r="H29" s="17">
        <v>0.4</v>
      </c>
      <c r="I29" s="56">
        <v>4000000</v>
      </c>
      <c r="J29" s="38" t="s">
        <v>528</v>
      </c>
      <c r="K29" s="38" t="s">
        <v>118</v>
      </c>
      <c r="L29" s="84" t="s">
        <v>119</v>
      </c>
    </row>
    <row r="30" spans="1:12" s="31" customFormat="1" x14ac:dyDescent="0.25">
      <c r="A30" s="10">
        <v>22</v>
      </c>
      <c r="B30" s="74" t="s">
        <v>404</v>
      </c>
      <c r="C30" s="97" t="s">
        <v>912</v>
      </c>
      <c r="D30" s="98" t="s">
        <v>27</v>
      </c>
      <c r="E30" s="96" t="s">
        <v>401</v>
      </c>
      <c r="F30" s="96" t="s">
        <v>830</v>
      </c>
      <c r="G30" s="48" t="s">
        <v>72</v>
      </c>
      <c r="H30" s="17">
        <v>0.4</v>
      </c>
      <c r="I30" s="56">
        <v>4000000</v>
      </c>
      <c r="J30" s="38" t="s">
        <v>529</v>
      </c>
      <c r="K30" s="38" t="s">
        <v>118</v>
      </c>
      <c r="L30" s="84" t="s">
        <v>119</v>
      </c>
    </row>
    <row r="31" spans="1:12" s="31" customFormat="1" x14ac:dyDescent="0.25">
      <c r="A31" s="10">
        <v>23</v>
      </c>
      <c r="B31" s="74" t="s">
        <v>403</v>
      </c>
      <c r="C31" s="97" t="s">
        <v>913</v>
      </c>
      <c r="D31" s="98" t="s">
        <v>20</v>
      </c>
      <c r="E31" s="96" t="s">
        <v>914</v>
      </c>
      <c r="F31" s="96" t="s">
        <v>830</v>
      </c>
      <c r="G31" s="93" t="s">
        <v>56</v>
      </c>
      <c r="H31" s="17">
        <v>0.4</v>
      </c>
      <c r="I31" s="56">
        <v>4000000</v>
      </c>
      <c r="J31" s="38"/>
      <c r="K31" s="38"/>
      <c r="L31" s="84"/>
    </row>
    <row r="32" spans="1:12" s="31" customFormat="1" x14ac:dyDescent="0.25">
      <c r="A32" s="10">
        <v>24</v>
      </c>
      <c r="B32" s="74" t="s">
        <v>399</v>
      </c>
      <c r="C32" s="97" t="s">
        <v>915</v>
      </c>
      <c r="D32" s="98" t="s">
        <v>9</v>
      </c>
      <c r="E32" s="96" t="s">
        <v>916</v>
      </c>
      <c r="F32" s="96" t="s">
        <v>830</v>
      </c>
      <c r="G32" s="48" t="s">
        <v>74</v>
      </c>
      <c r="H32" s="17">
        <v>0.4</v>
      </c>
      <c r="I32" s="56">
        <v>4000000</v>
      </c>
      <c r="J32" s="38" t="s">
        <v>530</v>
      </c>
      <c r="K32" s="38" t="s">
        <v>118</v>
      </c>
      <c r="L32" s="84" t="s">
        <v>119</v>
      </c>
    </row>
    <row r="33" spans="1:12" s="31" customFormat="1" ht="63" x14ac:dyDescent="0.25">
      <c r="A33" s="10">
        <v>25</v>
      </c>
      <c r="B33" s="74" t="s">
        <v>487</v>
      </c>
      <c r="C33" s="97" t="s">
        <v>917</v>
      </c>
      <c r="D33" s="98" t="s">
        <v>22</v>
      </c>
      <c r="E33" s="96" t="s">
        <v>918</v>
      </c>
      <c r="F33" s="96" t="s">
        <v>830</v>
      </c>
      <c r="G33" s="93" t="s">
        <v>674</v>
      </c>
      <c r="H33" s="17">
        <v>0.5</v>
      </c>
      <c r="I33" s="56">
        <v>5000000</v>
      </c>
      <c r="J33" s="77" t="s">
        <v>852</v>
      </c>
      <c r="K33" s="38" t="s">
        <v>120</v>
      </c>
      <c r="L33" s="84" t="s">
        <v>117</v>
      </c>
    </row>
    <row r="34" spans="1:12" s="31" customFormat="1" x14ac:dyDescent="0.25">
      <c r="A34" s="10">
        <v>26</v>
      </c>
      <c r="B34" s="74" t="s">
        <v>675</v>
      </c>
      <c r="C34" s="97" t="s">
        <v>919</v>
      </c>
      <c r="D34" s="98" t="s">
        <v>887</v>
      </c>
      <c r="E34" s="96" t="s">
        <v>920</v>
      </c>
      <c r="F34" s="96" t="s">
        <v>830</v>
      </c>
      <c r="G34" s="93" t="s">
        <v>56</v>
      </c>
      <c r="H34" s="17">
        <v>0.4</v>
      </c>
      <c r="I34" s="56">
        <v>4480000</v>
      </c>
      <c r="J34" s="38"/>
      <c r="K34" s="38"/>
      <c r="L34" s="84"/>
    </row>
    <row r="35" spans="1:12" s="31" customFormat="1" x14ac:dyDescent="0.25">
      <c r="A35" s="10">
        <v>27</v>
      </c>
      <c r="B35" s="74" t="s">
        <v>676</v>
      </c>
      <c r="C35" s="97" t="s">
        <v>921</v>
      </c>
      <c r="D35" s="98" t="s">
        <v>922</v>
      </c>
      <c r="E35" s="96" t="s">
        <v>920</v>
      </c>
      <c r="F35" s="96" t="s">
        <v>830</v>
      </c>
      <c r="G35" s="48" t="s">
        <v>72</v>
      </c>
      <c r="H35" s="17">
        <v>0.4</v>
      </c>
      <c r="I35" s="56">
        <v>4480000</v>
      </c>
      <c r="J35" s="38"/>
      <c r="K35" s="38"/>
      <c r="L35" s="84"/>
    </row>
    <row r="36" spans="1:12" s="31" customFormat="1" ht="63" x14ac:dyDescent="0.25">
      <c r="A36" s="10">
        <v>28</v>
      </c>
      <c r="B36" s="74" t="s">
        <v>677</v>
      </c>
      <c r="C36" s="97" t="s">
        <v>923</v>
      </c>
      <c r="D36" s="98" t="s">
        <v>53</v>
      </c>
      <c r="E36" s="96" t="s">
        <v>924</v>
      </c>
      <c r="F36" s="96" t="s">
        <v>925</v>
      </c>
      <c r="G36" s="93" t="s">
        <v>678</v>
      </c>
      <c r="H36" s="17">
        <v>0.5</v>
      </c>
      <c r="I36" s="56">
        <v>5600000</v>
      </c>
      <c r="J36" s="38"/>
      <c r="K36" s="38"/>
      <c r="L36" s="84"/>
    </row>
    <row r="37" spans="1:12" s="31" customFormat="1" ht="47.25" x14ac:dyDescent="0.25">
      <c r="A37" s="10">
        <v>29</v>
      </c>
      <c r="B37" s="74" t="s">
        <v>679</v>
      </c>
      <c r="C37" s="97" t="s">
        <v>926</v>
      </c>
      <c r="D37" s="98" t="s">
        <v>927</v>
      </c>
      <c r="E37" s="96" t="s">
        <v>924</v>
      </c>
      <c r="F37" s="96" t="s">
        <v>847</v>
      </c>
      <c r="G37" s="93" t="s">
        <v>680</v>
      </c>
      <c r="H37" s="17">
        <v>0.5</v>
      </c>
      <c r="I37" s="56">
        <v>5600000</v>
      </c>
      <c r="J37" s="38"/>
      <c r="K37" s="38"/>
      <c r="L37" s="84"/>
    </row>
    <row r="38" spans="1:12" s="31" customFormat="1" x14ac:dyDescent="0.25">
      <c r="A38" s="10">
        <v>30</v>
      </c>
      <c r="B38" s="74" t="s">
        <v>681</v>
      </c>
      <c r="C38" s="97" t="s">
        <v>928</v>
      </c>
      <c r="D38" s="98" t="s">
        <v>929</v>
      </c>
      <c r="E38" s="96" t="s">
        <v>930</v>
      </c>
      <c r="F38" s="96" t="s">
        <v>830</v>
      </c>
      <c r="G38" s="48" t="s">
        <v>72</v>
      </c>
      <c r="H38" s="17">
        <v>0.4</v>
      </c>
      <c r="I38" s="56">
        <v>4480000</v>
      </c>
      <c r="J38" s="38"/>
      <c r="K38" s="38"/>
      <c r="L38" s="84"/>
    </row>
    <row r="39" spans="1:12" s="31" customFormat="1" ht="63" x14ac:dyDescent="0.25">
      <c r="A39" s="10">
        <v>31</v>
      </c>
      <c r="B39" s="74" t="s">
        <v>682</v>
      </c>
      <c r="C39" s="97" t="s">
        <v>931</v>
      </c>
      <c r="D39" s="98" t="s">
        <v>58</v>
      </c>
      <c r="E39" s="96" t="s">
        <v>930</v>
      </c>
      <c r="F39" s="96" t="s">
        <v>847</v>
      </c>
      <c r="G39" s="93" t="s">
        <v>683</v>
      </c>
      <c r="H39" s="17">
        <v>0.5</v>
      </c>
      <c r="I39" s="56">
        <v>5600000</v>
      </c>
      <c r="J39" s="38"/>
      <c r="K39" s="38"/>
      <c r="L39" s="84"/>
    </row>
    <row r="40" spans="1:12" s="31" customFormat="1" x14ac:dyDescent="0.25">
      <c r="A40" s="10"/>
      <c r="B40" s="4"/>
      <c r="C40" s="28" t="s">
        <v>69</v>
      </c>
      <c r="D40" s="23">
        <v>31</v>
      </c>
      <c r="E40" s="35"/>
      <c r="F40" s="13"/>
      <c r="G40" s="94"/>
      <c r="H40" s="21"/>
      <c r="I40" s="27">
        <v>120880000</v>
      </c>
      <c r="J40" s="38"/>
      <c r="K40" s="38"/>
      <c r="L40" s="84"/>
    </row>
    <row r="41" spans="1:12" s="31" customFormat="1" x14ac:dyDescent="0.25">
      <c r="A41" s="4" t="s">
        <v>38</v>
      </c>
      <c r="B41" s="5" t="s">
        <v>1</v>
      </c>
      <c r="C41" s="22"/>
      <c r="D41" s="23"/>
      <c r="E41" s="35"/>
      <c r="F41" s="13"/>
      <c r="G41" s="94"/>
      <c r="H41" s="21"/>
      <c r="I41" s="27"/>
      <c r="J41" s="38"/>
      <c r="K41" s="38"/>
      <c r="L41" s="84"/>
    </row>
    <row r="42" spans="1:12" s="31" customFormat="1" x14ac:dyDescent="0.25">
      <c r="A42" s="10">
        <v>1</v>
      </c>
      <c r="B42" s="37" t="s">
        <v>130</v>
      </c>
      <c r="C42" s="22" t="s">
        <v>932</v>
      </c>
      <c r="D42" s="33" t="s">
        <v>25</v>
      </c>
      <c r="E42" s="34" t="s">
        <v>216</v>
      </c>
      <c r="F42" s="34" t="s">
        <v>830</v>
      </c>
      <c r="G42" s="48" t="s">
        <v>72</v>
      </c>
      <c r="H42" s="47">
        <v>0.4</v>
      </c>
      <c r="I42" s="19">
        <v>2960000</v>
      </c>
      <c r="J42" s="38">
        <v>31310001461062</v>
      </c>
      <c r="K42" s="38" t="s">
        <v>118</v>
      </c>
      <c r="L42" s="84" t="s">
        <v>119</v>
      </c>
    </row>
    <row r="43" spans="1:12" s="31" customFormat="1" ht="63" x14ac:dyDescent="0.25">
      <c r="A43" s="10">
        <v>2</v>
      </c>
      <c r="B43" s="37" t="s">
        <v>163</v>
      </c>
      <c r="C43" s="22" t="s">
        <v>933</v>
      </c>
      <c r="D43" s="33" t="s">
        <v>53</v>
      </c>
      <c r="E43" s="34" t="s">
        <v>216</v>
      </c>
      <c r="F43" s="34" t="s">
        <v>830</v>
      </c>
      <c r="G43" s="93" t="s">
        <v>636</v>
      </c>
      <c r="H43" s="17">
        <v>0.5</v>
      </c>
      <c r="I43" s="19">
        <v>3700000</v>
      </c>
      <c r="J43" s="38">
        <v>31310001467884</v>
      </c>
      <c r="K43" s="38" t="s">
        <v>118</v>
      </c>
      <c r="L43" s="84" t="s">
        <v>119</v>
      </c>
    </row>
    <row r="44" spans="1:12" s="31" customFormat="1" ht="47.25" x14ac:dyDescent="0.25">
      <c r="A44" s="10">
        <v>3</v>
      </c>
      <c r="B44" s="37" t="s">
        <v>164</v>
      </c>
      <c r="C44" s="97" t="s">
        <v>934</v>
      </c>
      <c r="D44" s="98" t="s">
        <v>935</v>
      </c>
      <c r="E44" s="96" t="s">
        <v>216</v>
      </c>
      <c r="F44" s="96" t="s">
        <v>830</v>
      </c>
      <c r="G44" s="93" t="s">
        <v>603</v>
      </c>
      <c r="H44" s="17">
        <v>0.4</v>
      </c>
      <c r="I44" s="19">
        <v>2960000</v>
      </c>
      <c r="J44" s="38">
        <v>31310001491564</v>
      </c>
      <c r="K44" s="38" t="s">
        <v>118</v>
      </c>
      <c r="L44" s="84" t="s">
        <v>119</v>
      </c>
    </row>
    <row r="45" spans="1:12" s="31" customFormat="1" x14ac:dyDescent="0.25">
      <c r="A45" s="10">
        <v>4</v>
      </c>
      <c r="B45" s="37" t="s">
        <v>161</v>
      </c>
      <c r="C45" s="97" t="s">
        <v>936</v>
      </c>
      <c r="D45" s="98" t="s">
        <v>7</v>
      </c>
      <c r="E45" s="96" t="s">
        <v>216</v>
      </c>
      <c r="F45" s="96" t="s">
        <v>830</v>
      </c>
      <c r="G45" s="93" t="s">
        <v>56</v>
      </c>
      <c r="H45" s="17">
        <v>0.4</v>
      </c>
      <c r="I45" s="19">
        <v>2960000</v>
      </c>
      <c r="J45" s="38">
        <v>31310001468461</v>
      </c>
      <c r="K45" s="38" t="s">
        <v>118</v>
      </c>
      <c r="L45" s="84" t="s">
        <v>119</v>
      </c>
    </row>
    <row r="46" spans="1:12" s="31" customFormat="1" x14ac:dyDescent="0.25">
      <c r="A46" s="10">
        <v>5</v>
      </c>
      <c r="B46" s="37" t="s">
        <v>128</v>
      </c>
      <c r="C46" s="97" t="s">
        <v>937</v>
      </c>
      <c r="D46" s="98" t="s">
        <v>65</v>
      </c>
      <c r="E46" s="96" t="s">
        <v>216</v>
      </c>
      <c r="F46" s="96" t="s">
        <v>830</v>
      </c>
      <c r="G46" s="48" t="s">
        <v>72</v>
      </c>
      <c r="H46" s="47">
        <v>0.4</v>
      </c>
      <c r="I46" s="19">
        <v>2960000</v>
      </c>
      <c r="J46" s="38">
        <v>31310001461248</v>
      </c>
      <c r="K46" s="38" t="s">
        <v>118</v>
      </c>
      <c r="L46" s="84" t="s">
        <v>119</v>
      </c>
    </row>
    <row r="47" spans="1:12" s="31" customFormat="1" ht="63" x14ac:dyDescent="0.25">
      <c r="A47" s="10">
        <v>6</v>
      </c>
      <c r="B47" s="37" t="s">
        <v>124</v>
      </c>
      <c r="C47" s="97" t="s">
        <v>938</v>
      </c>
      <c r="D47" s="98" t="s">
        <v>939</v>
      </c>
      <c r="E47" s="96" t="s">
        <v>206</v>
      </c>
      <c r="F47" s="96" t="s">
        <v>830</v>
      </c>
      <c r="G47" s="93" t="s">
        <v>125</v>
      </c>
      <c r="H47" s="17">
        <v>0.5</v>
      </c>
      <c r="I47" s="19">
        <v>3700000</v>
      </c>
      <c r="J47" s="38">
        <v>31310001460883</v>
      </c>
      <c r="K47" s="38" t="s">
        <v>118</v>
      </c>
      <c r="L47" s="84" t="s">
        <v>119</v>
      </c>
    </row>
    <row r="48" spans="1:12" s="31" customFormat="1" x14ac:dyDescent="0.25">
      <c r="A48" s="10">
        <v>7</v>
      </c>
      <c r="B48" s="37" t="s">
        <v>126</v>
      </c>
      <c r="C48" s="97" t="s">
        <v>127</v>
      </c>
      <c r="D48" s="98" t="s">
        <v>9</v>
      </c>
      <c r="E48" s="96" t="s">
        <v>206</v>
      </c>
      <c r="F48" s="96" t="s">
        <v>830</v>
      </c>
      <c r="G48" s="93" t="s">
        <v>57</v>
      </c>
      <c r="H48" s="17">
        <v>0.5</v>
      </c>
      <c r="I48" s="19">
        <v>3700000</v>
      </c>
      <c r="J48" s="38">
        <v>31310001461080</v>
      </c>
      <c r="K48" s="38" t="s">
        <v>118</v>
      </c>
      <c r="L48" s="84" t="s">
        <v>119</v>
      </c>
    </row>
    <row r="49" spans="1:12" s="31" customFormat="1" x14ac:dyDescent="0.25">
      <c r="A49" s="10">
        <v>8</v>
      </c>
      <c r="B49" s="37" t="s">
        <v>131</v>
      </c>
      <c r="C49" s="97" t="s">
        <v>940</v>
      </c>
      <c r="D49" s="98" t="s">
        <v>91</v>
      </c>
      <c r="E49" s="96" t="s">
        <v>217</v>
      </c>
      <c r="F49" s="96" t="s">
        <v>830</v>
      </c>
      <c r="G49" s="93" t="s">
        <v>57</v>
      </c>
      <c r="H49" s="17">
        <v>0.5</v>
      </c>
      <c r="I49" s="19">
        <v>3700000</v>
      </c>
      <c r="J49" s="38">
        <v>31310001460786</v>
      </c>
      <c r="K49" s="38" t="s">
        <v>118</v>
      </c>
      <c r="L49" s="84" t="s">
        <v>119</v>
      </c>
    </row>
    <row r="50" spans="1:12" s="31" customFormat="1" ht="63" x14ac:dyDescent="0.25">
      <c r="A50" s="10">
        <v>9</v>
      </c>
      <c r="B50" s="37" t="s">
        <v>485</v>
      </c>
      <c r="C50" s="97" t="s">
        <v>941</v>
      </c>
      <c r="D50" s="98" t="s">
        <v>942</v>
      </c>
      <c r="E50" s="96" t="s">
        <v>206</v>
      </c>
      <c r="F50" s="96" t="s">
        <v>830</v>
      </c>
      <c r="G50" s="93" t="s">
        <v>693</v>
      </c>
      <c r="H50" s="17">
        <v>0.5</v>
      </c>
      <c r="I50" s="19">
        <v>3700000</v>
      </c>
      <c r="J50" s="38">
        <v>31310001486843</v>
      </c>
      <c r="K50" s="38" t="s">
        <v>118</v>
      </c>
      <c r="L50" s="84" t="s">
        <v>119</v>
      </c>
    </row>
    <row r="51" spans="1:12" s="31" customFormat="1" x14ac:dyDescent="0.25">
      <c r="A51" s="10">
        <v>10</v>
      </c>
      <c r="B51" s="37" t="s">
        <v>129</v>
      </c>
      <c r="C51" s="97" t="s">
        <v>943</v>
      </c>
      <c r="D51" s="98" t="s">
        <v>22</v>
      </c>
      <c r="E51" s="96" t="s">
        <v>211</v>
      </c>
      <c r="F51" s="96" t="s">
        <v>830</v>
      </c>
      <c r="G51" s="48" t="s">
        <v>72</v>
      </c>
      <c r="H51" s="47">
        <v>0.4</v>
      </c>
      <c r="I51" s="19">
        <v>2960000</v>
      </c>
      <c r="J51" s="38">
        <v>31310001461406</v>
      </c>
      <c r="K51" s="38" t="s">
        <v>118</v>
      </c>
      <c r="L51" s="84" t="s">
        <v>119</v>
      </c>
    </row>
    <row r="52" spans="1:12" s="31" customFormat="1" ht="63" x14ac:dyDescent="0.25">
      <c r="A52" s="10">
        <v>11</v>
      </c>
      <c r="B52" s="74" t="s">
        <v>162</v>
      </c>
      <c r="C52" s="97" t="s">
        <v>944</v>
      </c>
      <c r="D52" s="98" t="s">
        <v>945</v>
      </c>
      <c r="E52" s="96" t="s">
        <v>211</v>
      </c>
      <c r="F52" s="96" t="s">
        <v>830</v>
      </c>
      <c r="G52" s="93" t="s">
        <v>407</v>
      </c>
      <c r="H52" s="17">
        <v>0.5</v>
      </c>
      <c r="I52" s="19">
        <v>3700000</v>
      </c>
      <c r="J52" s="77" t="s">
        <v>493</v>
      </c>
      <c r="K52" s="38" t="s">
        <v>118</v>
      </c>
      <c r="L52" s="84" t="s">
        <v>119</v>
      </c>
    </row>
    <row r="53" spans="1:12" s="31" customFormat="1" x14ac:dyDescent="0.25">
      <c r="A53" s="10">
        <v>12</v>
      </c>
      <c r="B53" s="40" t="s">
        <v>132</v>
      </c>
      <c r="C53" s="97" t="s">
        <v>946</v>
      </c>
      <c r="D53" s="98" t="s">
        <v>7</v>
      </c>
      <c r="E53" s="96" t="s">
        <v>947</v>
      </c>
      <c r="F53" s="96" t="s">
        <v>830</v>
      </c>
      <c r="G53" s="48" t="s">
        <v>74</v>
      </c>
      <c r="H53" s="17">
        <v>0.4</v>
      </c>
      <c r="I53" s="19">
        <v>2960000</v>
      </c>
      <c r="J53" s="38" t="s">
        <v>531</v>
      </c>
      <c r="K53" s="38" t="s">
        <v>120</v>
      </c>
      <c r="L53" s="84" t="s">
        <v>514</v>
      </c>
    </row>
    <row r="54" spans="1:12" s="31" customFormat="1" ht="47.25" x14ac:dyDescent="0.25">
      <c r="A54" s="10">
        <v>13</v>
      </c>
      <c r="B54" s="37" t="s">
        <v>133</v>
      </c>
      <c r="C54" s="97" t="s">
        <v>948</v>
      </c>
      <c r="D54" s="98" t="s">
        <v>907</v>
      </c>
      <c r="E54" s="96" t="s">
        <v>949</v>
      </c>
      <c r="F54" s="96" t="s">
        <v>830</v>
      </c>
      <c r="G54" s="48" t="s">
        <v>853</v>
      </c>
      <c r="H54" s="17">
        <v>0.5</v>
      </c>
      <c r="I54" s="19">
        <v>3700000</v>
      </c>
      <c r="J54" s="38" t="s">
        <v>532</v>
      </c>
      <c r="K54" s="38" t="s">
        <v>120</v>
      </c>
      <c r="L54" s="84" t="s">
        <v>514</v>
      </c>
    </row>
    <row r="55" spans="1:12" s="31" customFormat="1" x14ac:dyDescent="0.25">
      <c r="A55" s="10">
        <v>14</v>
      </c>
      <c r="B55" s="10" t="s">
        <v>267</v>
      </c>
      <c r="C55" s="97" t="s">
        <v>950</v>
      </c>
      <c r="D55" s="98" t="s">
        <v>317</v>
      </c>
      <c r="E55" s="96" t="s">
        <v>951</v>
      </c>
      <c r="F55" s="96" t="s">
        <v>830</v>
      </c>
      <c r="G55" s="93" t="s">
        <v>57</v>
      </c>
      <c r="H55" s="17">
        <v>0.5</v>
      </c>
      <c r="I55" s="56">
        <v>3900000</v>
      </c>
      <c r="J55" s="38">
        <v>31310001582981</v>
      </c>
      <c r="K55" s="38" t="s">
        <v>118</v>
      </c>
      <c r="L55" s="84" t="s">
        <v>119</v>
      </c>
    </row>
    <row r="56" spans="1:12" s="31" customFormat="1" x14ac:dyDescent="0.25">
      <c r="A56" s="10">
        <v>15</v>
      </c>
      <c r="B56" s="37" t="s">
        <v>305</v>
      </c>
      <c r="C56" s="97" t="s">
        <v>952</v>
      </c>
      <c r="D56" s="98" t="s">
        <v>7</v>
      </c>
      <c r="E56" s="96" t="s">
        <v>349</v>
      </c>
      <c r="F56" s="96" t="s">
        <v>830</v>
      </c>
      <c r="G56" s="48" t="s">
        <v>74</v>
      </c>
      <c r="H56" s="17">
        <v>0.4</v>
      </c>
      <c r="I56" s="56">
        <v>3120000</v>
      </c>
      <c r="J56" s="38">
        <v>31310001583054</v>
      </c>
      <c r="K56" s="38" t="s">
        <v>118</v>
      </c>
      <c r="L56" s="84" t="s">
        <v>119</v>
      </c>
    </row>
    <row r="57" spans="1:12" s="31" customFormat="1" x14ac:dyDescent="0.25">
      <c r="A57" s="10">
        <v>16</v>
      </c>
      <c r="B57" s="10" t="s">
        <v>306</v>
      </c>
      <c r="C57" s="97" t="s">
        <v>953</v>
      </c>
      <c r="D57" s="98" t="s">
        <v>106</v>
      </c>
      <c r="E57" s="96" t="s">
        <v>349</v>
      </c>
      <c r="F57" s="96" t="s">
        <v>830</v>
      </c>
      <c r="G57" s="48" t="s">
        <v>72</v>
      </c>
      <c r="H57" s="17">
        <v>0.4</v>
      </c>
      <c r="I57" s="56">
        <v>3120000</v>
      </c>
      <c r="J57" s="38">
        <v>31310001583540</v>
      </c>
      <c r="K57" s="38" t="s">
        <v>118</v>
      </c>
      <c r="L57" s="84" t="s">
        <v>119</v>
      </c>
    </row>
    <row r="58" spans="1:12" s="31" customFormat="1" ht="63" x14ac:dyDescent="0.25">
      <c r="A58" s="10">
        <v>17</v>
      </c>
      <c r="B58" s="37" t="s">
        <v>255</v>
      </c>
      <c r="C58" s="97" t="s">
        <v>954</v>
      </c>
      <c r="D58" s="98" t="s">
        <v>955</v>
      </c>
      <c r="E58" s="96" t="s">
        <v>408</v>
      </c>
      <c r="F58" s="96" t="s">
        <v>830</v>
      </c>
      <c r="G58" s="93" t="s">
        <v>337</v>
      </c>
      <c r="H58" s="17">
        <v>0.5</v>
      </c>
      <c r="I58" s="56">
        <v>3900000</v>
      </c>
      <c r="J58" s="38">
        <v>31310001564536</v>
      </c>
      <c r="K58" s="38" t="s">
        <v>118</v>
      </c>
      <c r="L58" s="84" t="s">
        <v>119</v>
      </c>
    </row>
    <row r="59" spans="1:12" s="31" customFormat="1" ht="31.5" x14ac:dyDescent="0.25">
      <c r="A59" s="10">
        <v>18</v>
      </c>
      <c r="B59" s="74" t="s">
        <v>637</v>
      </c>
      <c r="C59" s="97" t="s">
        <v>956</v>
      </c>
      <c r="D59" s="98" t="s">
        <v>957</v>
      </c>
      <c r="E59" s="96" t="s">
        <v>408</v>
      </c>
      <c r="F59" s="96" t="s">
        <v>830</v>
      </c>
      <c r="G59" s="48" t="s">
        <v>576</v>
      </c>
      <c r="H59" s="17">
        <v>0.5</v>
      </c>
      <c r="I59" s="56">
        <v>3900000</v>
      </c>
      <c r="J59" s="38">
        <v>3131564013</v>
      </c>
      <c r="K59" s="38" t="s">
        <v>118</v>
      </c>
      <c r="L59" s="84" t="s">
        <v>119</v>
      </c>
    </row>
    <row r="60" spans="1:12" s="31" customFormat="1" x14ac:dyDescent="0.25">
      <c r="A60" s="10">
        <v>19</v>
      </c>
      <c r="B60" s="10" t="s">
        <v>256</v>
      </c>
      <c r="C60" s="97" t="s">
        <v>328</v>
      </c>
      <c r="D60" s="98" t="s">
        <v>326</v>
      </c>
      <c r="E60" s="96" t="s">
        <v>408</v>
      </c>
      <c r="F60" s="96" t="s">
        <v>830</v>
      </c>
      <c r="G60" s="93" t="s">
        <v>57</v>
      </c>
      <c r="H60" s="17">
        <v>0.5</v>
      </c>
      <c r="I60" s="56">
        <v>3900000</v>
      </c>
      <c r="J60" s="38">
        <v>31310001582370</v>
      </c>
      <c r="K60" s="38" t="s">
        <v>118</v>
      </c>
      <c r="L60" s="84" t="s">
        <v>119</v>
      </c>
    </row>
    <row r="61" spans="1:12" s="31" customFormat="1" x14ac:dyDescent="0.25">
      <c r="A61" s="10">
        <v>20</v>
      </c>
      <c r="B61" s="10" t="s">
        <v>272</v>
      </c>
      <c r="C61" s="97" t="s">
        <v>331</v>
      </c>
      <c r="D61" s="98" t="s">
        <v>11</v>
      </c>
      <c r="E61" s="96" t="s">
        <v>481</v>
      </c>
      <c r="F61" s="96" t="s">
        <v>830</v>
      </c>
      <c r="G61" s="93" t="s">
        <v>56</v>
      </c>
      <c r="H61" s="17">
        <v>0.4</v>
      </c>
      <c r="I61" s="56">
        <v>3120000</v>
      </c>
      <c r="J61" s="38">
        <v>31310001583939</v>
      </c>
      <c r="K61" s="38" t="s">
        <v>118</v>
      </c>
      <c r="L61" s="84" t="s">
        <v>119</v>
      </c>
    </row>
    <row r="62" spans="1:12" s="31" customFormat="1" x14ac:dyDescent="0.25">
      <c r="A62" s="10">
        <v>21</v>
      </c>
      <c r="B62" s="39" t="s">
        <v>685</v>
      </c>
      <c r="C62" s="97" t="s">
        <v>958</v>
      </c>
      <c r="D62" s="98" t="s">
        <v>197</v>
      </c>
      <c r="E62" s="96" t="s">
        <v>959</v>
      </c>
      <c r="F62" s="96" t="s">
        <v>830</v>
      </c>
      <c r="G62" s="48" t="s">
        <v>72</v>
      </c>
      <c r="H62" s="17">
        <v>0.4</v>
      </c>
      <c r="I62" s="56">
        <v>3120000</v>
      </c>
      <c r="J62" s="38">
        <v>1032647039</v>
      </c>
      <c r="K62" s="38" t="s">
        <v>120</v>
      </c>
      <c r="L62" s="84" t="s">
        <v>514</v>
      </c>
    </row>
    <row r="63" spans="1:12" s="31" customFormat="1" ht="47.25" x14ac:dyDescent="0.25">
      <c r="A63" s="10">
        <v>22</v>
      </c>
      <c r="B63" s="74" t="s">
        <v>409</v>
      </c>
      <c r="C63" s="97" t="s">
        <v>960</v>
      </c>
      <c r="D63" s="98" t="s">
        <v>24</v>
      </c>
      <c r="E63" s="96" t="s">
        <v>961</v>
      </c>
      <c r="F63" s="96" t="s">
        <v>830</v>
      </c>
      <c r="G63" s="93" t="s">
        <v>410</v>
      </c>
      <c r="H63" s="17">
        <v>0.5</v>
      </c>
      <c r="I63" s="56">
        <v>5000000</v>
      </c>
      <c r="J63" s="38" t="s">
        <v>533</v>
      </c>
      <c r="K63" s="38" t="s">
        <v>118</v>
      </c>
      <c r="L63" s="84" t="s">
        <v>119</v>
      </c>
    </row>
    <row r="64" spans="1:12" s="31" customFormat="1" x14ac:dyDescent="0.25">
      <c r="A64" s="10">
        <v>23</v>
      </c>
      <c r="B64" s="39" t="s">
        <v>385</v>
      </c>
      <c r="C64" s="97" t="s">
        <v>962</v>
      </c>
      <c r="D64" s="98" t="s">
        <v>53</v>
      </c>
      <c r="E64" s="96" t="s">
        <v>961</v>
      </c>
      <c r="F64" s="96" t="s">
        <v>830</v>
      </c>
      <c r="G64" s="48" t="s">
        <v>72</v>
      </c>
      <c r="H64" s="17">
        <v>0.4</v>
      </c>
      <c r="I64" s="56">
        <v>4000000</v>
      </c>
      <c r="J64" s="38">
        <v>8820463794</v>
      </c>
      <c r="K64" s="38" t="s">
        <v>118</v>
      </c>
      <c r="L64" s="84" t="s">
        <v>119</v>
      </c>
    </row>
    <row r="65" spans="1:12" s="31" customFormat="1" x14ac:dyDescent="0.25">
      <c r="A65" s="10">
        <v>24</v>
      </c>
      <c r="B65" s="74" t="s">
        <v>411</v>
      </c>
      <c r="C65" s="97" t="s">
        <v>891</v>
      </c>
      <c r="D65" s="98" t="s">
        <v>7</v>
      </c>
      <c r="E65" s="96" t="s">
        <v>961</v>
      </c>
      <c r="F65" s="96" t="s">
        <v>830</v>
      </c>
      <c r="G65" s="93" t="s">
        <v>56</v>
      </c>
      <c r="H65" s="17">
        <v>0.4</v>
      </c>
      <c r="I65" s="56">
        <v>4000000</v>
      </c>
      <c r="J65" s="38" t="s">
        <v>534</v>
      </c>
      <c r="K65" s="38" t="s">
        <v>118</v>
      </c>
      <c r="L65" s="84" t="s">
        <v>119</v>
      </c>
    </row>
    <row r="66" spans="1:12" s="31" customFormat="1" ht="78.75" x14ac:dyDescent="0.25">
      <c r="A66" s="10">
        <v>25</v>
      </c>
      <c r="B66" s="39" t="s">
        <v>371</v>
      </c>
      <c r="C66" s="97" t="s">
        <v>963</v>
      </c>
      <c r="D66" s="98" t="s">
        <v>887</v>
      </c>
      <c r="E66" s="96" t="s">
        <v>858</v>
      </c>
      <c r="F66" s="96" t="s">
        <v>830</v>
      </c>
      <c r="G66" s="93" t="s">
        <v>686</v>
      </c>
      <c r="H66" s="17">
        <v>0.4</v>
      </c>
      <c r="I66" s="56">
        <v>4000000</v>
      </c>
      <c r="J66" s="38">
        <v>8870463786</v>
      </c>
      <c r="K66" s="38" t="s">
        <v>118</v>
      </c>
      <c r="L66" s="84" t="s">
        <v>119</v>
      </c>
    </row>
    <row r="67" spans="1:12" s="31" customFormat="1" x14ac:dyDescent="0.25">
      <c r="A67" s="10">
        <v>26</v>
      </c>
      <c r="B67" s="74" t="s">
        <v>638</v>
      </c>
      <c r="C67" s="97" t="s">
        <v>964</v>
      </c>
      <c r="D67" s="98" t="s">
        <v>935</v>
      </c>
      <c r="E67" s="96" t="s">
        <v>858</v>
      </c>
      <c r="F67" s="96" t="s">
        <v>830</v>
      </c>
      <c r="G67" s="48" t="s">
        <v>72</v>
      </c>
      <c r="H67" s="17">
        <v>0.4</v>
      </c>
      <c r="I67" s="56">
        <v>4000000</v>
      </c>
      <c r="J67" s="38">
        <v>8890463815</v>
      </c>
      <c r="K67" s="38" t="s">
        <v>118</v>
      </c>
      <c r="L67" s="84" t="s">
        <v>119</v>
      </c>
    </row>
    <row r="68" spans="1:12" s="31" customFormat="1" ht="31.5" x14ac:dyDescent="0.25">
      <c r="A68" s="10">
        <v>27</v>
      </c>
      <c r="B68" s="39" t="s">
        <v>687</v>
      </c>
      <c r="C68" s="97" t="s">
        <v>965</v>
      </c>
      <c r="D68" s="98" t="s">
        <v>18</v>
      </c>
      <c r="E68" s="96" t="s">
        <v>858</v>
      </c>
      <c r="F68" s="96" t="s">
        <v>201</v>
      </c>
      <c r="G68" s="48" t="s">
        <v>576</v>
      </c>
      <c r="H68" s="17">
        <v>0.5</v>
      </c>
      <c r="I68" s="56">
        <v>5000000</v>
      </c>
      <c r="J68" s="38">
        <v>8810463843</v>
      </c>
      <c r="K68" s="38" t="s">
        <v>118</v>
      </c>
      <c r="L68" s="84" t="s">
        <v>119</v>
      </c>
    </row>
    <row r="69" spans="1:12" s="31" customFormat="1" x14ac:dyDescent="0.25">
      <c r="A69" s="10">
        <v>28</v>
      </c>
      <c r="B69" s="39" t="s">
        <v>380</v>
      </c>
      <c r="C69" s="97" t="s">
        <v>17</v>
      </c>
      <c r="D69" s="98" t="s">
        <v>10</v>
      </c>
      <c r="E69" s="96" t="s">
        <v>858</v>
      </c>
      <c r="F69" s="96" t="s">
        <v>830</v>
      </c>
      <c r="G69" s="93" t="s">
        <v>57</v>
      </c>
      <c r="H69" s="17">
        <v>0.5</v>
      </c>
      <c r="I69" s="56">
        <v>5000000</v>
      </c>
      <c r="J69" s="38">
        <v>8820463879</v>
      </c>
      <c r="K69" s="38" t="s">
        <v>118</v>
      </c>
      <c r="L69" s="84" t="s">
        <v>119</v>
      </c>
    </row>
    <row r="70" spans="1:12" s="31" customFormat="1" x14ac:dyDescent="0.25">
      <c r="A70" s="10">
        <v>29</v>
      </c>
      <c r="B70" s="74" t="s">
        <v>412</v>
      </c>
      <c r="C70" s="97" t="s">
        <v>966</v>
      </c>
      <c r="D70" s="98" t="s">
        <v>3</v>
      </c>
      <c r="E70" s="96" t="s">
        <v>967</v>
      </c>
      <c r="F70" s="96" t="s">
        <v>830</v>
      </c>
      <c r="G70" s="48" t="s">
        <v>72</v>
      </c>
      <c r="H70" s="17">
        <v>0.4</v>
      </c>
      <c r="I70" s="56">
        <v>4000000</v>
      </c>
      <c r="J70" s="38" t="s">
        <v>535</v>
      </c>
      <c r="K70" s="38" t="s">
        <v>120</v>
      </c>
      <c r="L70" s="84" t="s">
        <v>117</v>
      </c>
    </row>
    <row r="71" spans="1:12" s="31" customFormat="1" x14ac:dyDescent="0.25">
      <c r="A71" s="10">
        <v>30</v>
      </c>
      <c r="B71" s="74" t="s">
        <v>413</v>
      </c>
      <c r="C71" s="97" t="s">
        <v>968</v>
      </c>
      <c r="D71" s="98" t="s">
        <v>66</v>
      </c>
      <c r="E71" s="96" t="s">
        <v>969</v>
      </c>
      <c r="F71" s="96" t="s">
        <v>830</v>
      </c>
      <c r="G71" s="48" t="s">
        <v>72</v>
      </c>
      <c r="H71" s="17">
        <v>0.4</v>
      </c>
      <c r="I71" s="56">
        <v>4000000</v>
      </c>
      <c r="J71" s="38" t="s">
        <v>536</v>
      </c>
      <c r="K71" s="38" t="s">
        <v>120</v>
      </c>
      <c r="L71" s="84" t="s">
        <v>117</v>
      </c>
    </row>
    <row r="72" spans="1:12" s="31" customFormat="1" x14ac:dyDescent="0.25">
      <c r="A72" s="10">
        <v>31</v>
      </c>
      <c r="B72" s="39" t="s">
        <v>688</v>
      </c>
      <c r="C72" s="97" t="s">
        <v>970</v>
      </c>
      <c r="D72" s="98" t="s">
        <v>29</v>
      </c>
      <c r="E72" s="96" t="s">
        <v>834</v>
      </c>
      <c r="F72" s="96" t="s">
        <v>830</v>
      </c>
      <c r="G72" s="93" t="s">
        <v>56</v>
      </c>
      <c r="H72" s="17">
        <v>0.4</v>
      </c>
      <c r="I72" s="56">
        <v>4480000</v>
      </c>
      <c r="J72" s="38"/>
      <c r="K72" s="38"/>
      <c r="L72" s="84"/>
    </row>
    <row r="73" spans="1:12" s="31" customFormat="1" ht="63" x14ac:dyDescent="0.25">
      <c r="A73" s="10">
        <v>32</v>
      </c>
      <c r="B73" s="39" t="s">
        <v>689</v>
      </c>
      <c r="C73" s="97" t="s">
        <v>971</v>
      </c>
      <c r="D73" s="98" t="s">
        <v>7</v>
      </c>
      <c r="E73" s="96" t="s">
        <v>835</v>
      </c>
      <c r="F73" s="96" t="s">
        <v>830</v>
      </c>
      <c r="G73" s="93" t="s">
        <v>690</v>
      </c>
      <c r="H73" s="17">
        <v>0.5</v>
      </c>
      <c r="I73" s="56">
        <v>5600000</v>
      </c>
      <c r="J73" s="38"/>
      <c r="K73" s="38"/>
      <c r="L73" s="84"/>
    </row>
    <row r="74" spans="1:12" s="31" customFormat="1" ht="63" x14ac:dyDescent="0.25">
      <c r="A74" s="10">
        <v>33</v>
      </c>
      <c r="B74" s="39" t="s">
        <v>691</v>
      </c>
      <c r="C74" s="97" t="s">
        <v>972</v>
      </c>
      <c r="D74" s="98" t="s">
        <v>973</v>
      </c>
      <c r="E74" s="96" t="s">
        <v>974</v>
      </c>
      <c r="F74" s="96" t="s">
        <v>201</v>
      </c>
      <c r="G74" s="93" t="s">
        <v>692</v>
      </c>
      <c r="H74" s="17">
        <v>0.5</v>
      </c>
      <c r="I74" s="56">
        <v>5600000</v>
      </c>
      <c r="J74" s="38"/>
      <c r="K74" s="38"/>
      <c r="L74" s="84"/>
    </row>
    <row r="75" spans="1:12" s="31" customFormat="1" x14ac:dyDescent="0.25">
      <c r="A75" s="10"/>
      <c r="B75" s="4"/>
      <c r="C75" s="28" t="s">
        <v>69</v>
      </c>
      <c r="D75" s="23">
        <v>33</v>
      </c>
      <c r="E75" s="35"/>
      <c r="F75" s="13"/>
      <c r="G75" s="94"/>
      <c r="H75" s="21"/>
      <c r="I75" s="27">
        <v>126420000</v>
      </c>
      <c r="J75" s="38"/>
      <c r="K75" s="38"/>
      <c r="L75" s="84"/>
    </row>
    <row r="76" spans="1:12" x14ac:dyDescent="0.25">
      <c r="A76" s="4" t="s">
        <v>39</v>
      </c>
      <c r="B76" s="5" t="s">
        <v>107</v>
      </c>
      <c r="C76" s="28"/>
      <c r="D76" s="23"/>
      <c r="E76" s="35"/>
      <c r="F76" s="13"/>
      <c r="G76" s="94"/>
      <c r="H76" s="21"/>
      <c r="I76" s="27"/>
      <c r="J76" s="38"/>
      <c r="K76" s="38"/>
      <c r="L76" s="84"/>
    </row>
    <row r="77" spans="1:12" x14ac:dyDescent="0.25">
      <c r="A77" s="10">
        <v>1</v>
      </c>
      <c r="B77" s="74" t="s">
        <v>280</v>
      </c>
      <c r="C77" s="97" t="s">
        <v>975</v>
      </c>
      <c r="D77" s="98" t="s">
        <v>98</v>
      </c>
      <c r="E77" s="96" t="s">
        <v>976</v>
      </c>
      <c r="F77" s="96" t="s">
        <v>830</v>
      </c>
      <c r="G77" s="48" t="s">
        <v>72</v>
      </c>
      <c r="H77" s="17">
        <v>0.4</v>
      </c>
      <c r="I77" s="19">
        <v>2960000</v>
      </c>
      <c r="J77" s="77" t="s">
        <v>494</v>
      </c>
      <c r="K77" s="38" t="s">
        <v>118</v>
      </c>
      <c r="L77" s="84" t="s">
        <v>119</v>
      </c>
    </row>
    <row r="78" spans="1:12" x14ac:dyDescent="0.25">
      <c r="A78" s="10">
        <v>2</v>
      </c>
      <c r="B78" s="10" t="s">
        <v>236</v>
      </c>
      <c r="C78" s="97" t="s">
        <v>977</v>
      </c>
      <c r="D78" s="98" t="s">
        <v>887</v>
      </c>
      <c r="E78" s="96" t="s">
        <v>234</v>
      </c>
      <c r="F78" s="96" t="s">
        <v>830</v>
      </c>
      <c r="G78" s="93" t="s">
        <v>56</v>
      </c>
      <c r="H78" s="17">
        <v>0.4</v>
      </c>
      <c r="I78" s="56">
        <v>3120000</v>
      </c>
      <c r="J78" s="38">
        <v>31310001564590</v>
      </c>
      <c r="K78" s="38" t="s">
        <v>118</v>
      </c>
      <c r="L78" s="84" t="s">
        <v>119</v>
      </c>
    </row>
    <row r="79" spans="1:12" ht="78.75" x14ac:dyDescent="0.25">
      <c r="A79" s="10">
        <v>3</v>
      </c>
      <c r="B79" s="74" t="s">
        <v>639</v>
      </c>
      <c r="C79" s="97" t="s">
        <v>978</v>
      </c>
      <c r="D79" s="98" t="s">
        <v>9</v>
      </c>
      <c r="E79" s="96" t="s">
        <v>234</v>
      </c>
      <c r="F79" s="96" t="s">
        <v>830</v>
      </c>
      <c r="G79" s="93" t="s">
        <v>694</v>
      </c>
      <c r="H79" s="17">
        <v>0.4</v>
      </c>
      <c r="I79" s="56">
        <v>3120000</v>
      </c>
      <c r="J79" s="38">
        <v>1035088692</v>
      </c>
      <c r="K79" s="38" t="s">
        <v>120</v>
      </c>
      <c r="L79" s="84" t="s">
        <v>666</v>
      </c>
    </row>
    <row r="80" spans="1:12" x14ac:dyDescent="0.25">
      <c r="A80" s="10">
        <v>4</v>
      </c>
      <c r="B80" s="74" t="s">
        <v>584</v>
      </c>
      <c r="C80" s="97" t="s">
        <v>979</v>
      </c>
      <c r="D80" s="98" t="s">
        <v>77</v>
      </c>
      <c r="E80" s="96" t="s">
        <v>234</v>
      </c>
      <c r="F80" s="96" t="s">
        <v>830</v>
      </c>
      <c r="G80" s="93" t="s">
        <v>56</v>
      </c>
      <c r="H80" s="17">
        <v>0.4</v>
      </c>
      <c r="I80" s="56">
        <v>3120000</v>
      </c>
      <c r="J80" s="38">
        <v>31310001576124</v>
      </c>
      <c r="K80" s="38" t="s">
        <v>118</v>
      </c>
      <c r="L80" s="84" t="s">
        <v>119</v>
      </c>
    </row>
    <row r="81" spans="1:12" x14ac:dyDescent="0.25">
      <c r="A81" s="10">
        <v>5</v>
      </c>
      <c r="B81" s="10" t="s">
        <v>228</v>
      </c>
      <c r="C81" s="97" t="s">
        <v>980</v>
      </c>
      <c r="D81" s="98" t="s">
        <v>981</v>
      </c>
      <c r="E81" s="96" t="s">
        <v>227</v>
      </c>
      <c r="F81" s="96" t="s">
        <v>830</v>
      </c>
      <c r="G81" s="48" t="s">
        <v>72</v>
      </c>
      <c r="H81" s="17">
        <v>0.4</v>
      </c>
      <c r="I81" s="56">
        <v>3120000</v>
      </c>
      <c r="J81" s="38">
        <v>31310001584084</v>
      </c>
      <c r="K81" s="38" t="s">
        <v>118</v>
      </c>
      <c r="L81" s="84" t="s">
        <v>119</v>
      </c>
    </row>
    <row r="82" spans="1:12" x14ac:dyDescent="0.25">
      <c r="A82" s="10">
        <v>6</v>
      </c>
      <c r="B82" s="39" t="s">
        <v>382</v>
      </c>
      <c r="C82" s="97" t="s">
        <v>982</v>
      </c>
      <c r="D82" s="98" t="s">
        <v>983</v>
      </c>
      <c r="E82" s="96" t="s">
        <v>984</v>
      </c>
      <c r="F82" s="96" t="s">
        <v>830</v>
      </c>
      <c r="G82" s="48" t="s">
        <v>72</v>
      </c>
      <c r="H82" s="17">
        <v>0.4</v>
      </c>
      <c r="I82" s="56">
        <v>4000000</v>
      </c>
      <c r="J82" s="38">
        <v>8830462261</v>
      </c>
      <c r="K82" s="38" t="s">
        <v>118</v>
      </c>
      <c r="L82" s="84" t="s">
        <v>119</v>
      </c>
    </row>
    <row r="83" spans="1:12" x14ac:dyDescent="0.25">
      <c r="A83" s="10">
        <v>7</v>
      </c>
      <c r="B83" s="39" t="s">
        <v>375</v>
      </c>
      <c r="C83" s="97" t="s">
        <v>30</v>
      </c>
      <c r="D83" s="98" t="s">
        <v>202</v>
      </c>
      <c r="E83" s="96" t="s">
        <v>837</v>
      </c>
      <c r="F83" s="96" t="s">
        <v>830</v>
      </c>
      <c r="G83" s="93" t="s">
        <v>57</v>
      </c>
      <c r="H83" s="17">
        <v>0.5</v>
      </c>
      <c r="I83" s="56">
        <v>5000000</v>
      </c>
      <c r="J83" s="38">
        <v>8890462268</v>
      </c>
      <c r="K83" s="38" t="s">
        <v>118</v>
      </c>
      <c r="L83" s="84" t="s">
        <v>119</v>
      </c>
    </row>
    <row r="84" spans="1:12" ht="63" x14ac:dyDescent="0.25">
      <c r="A84" s="10">
        <v>8</v>
      </c>
      <c r="B84" s="74" t="s">
        <v>416</v>
      </c>
      <c r="C84" s="97" t="s">
        <v>985</v>
      </c>
      <c r="D84" s="98" t="s">
        <v>169</v>
      </c>
      <c r="E84" s="96" t="s">
        <v>415</v>
      </c>
      <c r="F84" s="96" t="s">
        <v>830</v>
      </c>
      <c r="G84" s="93" t="s">
        <v>417</v>
      </c>
      <c r="H84" s="17">
        <v>0.5</v>
      </c>
      <c r="I84" s="56">
        <v>5000000</v>
      </c>
      <c r="J84" s="38" t="s">
        <v>537</v>
      </c>
      <c r="K84" s="38" t="s">
        <v>118</v>
      </c>
      <c r="L84" s="84" t="s">
        <v>119</v>
      </c>
    </row>
    <row r="85" spans="1:12" x14ac:dyDescent="0.25">
      <c r="A85" s="10">
        <v>9</v>
      </c>
      <c r="B85" s="74" t="s">
        <v>585</v>
      </c>
      <c r="C85" s="97" t="s">
        <v>986</v>
      </c>
      <c r="D85" s="98" t="s">
        <v>935</v>
      </c>
      <c r="E85" s="96" t="s">
        <v>415</v>
      </c>
      <c r="F85" s="96" t="s">
        <v>830</v>
      </c>
      <c r="G85" s="93" t="s">
        <v>56</v>
      </c>
      <c r="H85" s="17">
        <v>0.4</v>
      </c>
      <c r="I85" s="56">
        <v>4000000</v>
      </c>
      <c r="J85" s="38" t="s">
        <v>620</v>
      </c>
      <c r="K85" s="38" t="s">
        <v>118</v>
      </c>
      <c r="L85" s="84" t="s">
        <v>119</v>
      </c>
    </row>
    <row r="86" spans="1:12" x14ac:dyDescent="0.25">
      <c r="A86" s="10">
        <v>10</v>
      </c>
      <c r="B86" s="74" t="s">
        <v>414</v>
      </c>
      <c r="C86" s="97" t="s">
        <v>987</v>
      </c>
      <c r="D86" s="98" t="s">
        <v>67</v>
      </c>
      <c r="E86" s="96" t="s">
        <v>415</v>
      </c>
      <c r="F86" s="96" t="s">
        <v>830</v>
      </c>
      <c r="G86" s="93" t="s">
        <v>56</v>
      </c>
      <c r="H86" s="17">
        <v>0.4</v>
      </c>
      <c r="I86" s="56">
        <v>4000000</v>
      </c>
      <c r="J86" s="38" t="s">
        <v>538</v>
      </c>
      <c r="K86" s="38" t="s">
        <v>118</v>
      </c>
      <c r="L86" s="84" t="s">
        <v>119</v>
      </c>
    </row>
    <row r="87" spans="1:12" ht="63" x14ac:dyDescent="0.25">
      <c r="A87" s="10">
        <v>11</v>
      </c>
      <c r="B87" s="39" t="s">
        <v>695</v>
      </c>
      <c r="C87" s="97" t="s">
        <v>73</v>
      </c>
      <c r="D87" s="98" t="s">
        <v>10</v>
      </c>
      <c r="E87" s="96" t="s">
        <v>839</v>
      </c>
      <c r="F87" s="96" t="s">
        <v>830</v>
      </c>
      <c r="G87" s="93" t="s">
        <v>696</v>
      </c>
      <c r="H87" s="17">
        <v>0.5</v>
      </c>
      <c r="I87" s="56">
        <v>5600000</v>
      </c>
      <c r="J87" s="38"/>
      <c r="K87" s="38"/>
      <c r="L87" s="84"/>
    </row>
    <row r="88" spans="1:12" ht="63" x14ac:dyDescent="0.25">
      <c r="A88" s="10">
        <v>12</v>
      </c>
      <c r="B88" s="39" t="s">
        <v>697</v>
      </c>
      <c r="C88" s="97" t="s">
        <v>988</v>
      </c>
      <c r="D88" s="98" t="s">
        <v>324</v>
      </c>
      <c r="E88" s="96" t="s">
        <v>989</v>
      </c>
      <c r="F88" s="96" t="s">
        <v>830</v>
      </c>
      <c r="G88" s="93" t="s">
        <v>698</v>
      </c>
      <c r="H88" s="17">
        <v>0.5</v>
      </c>
      <c r="I88" s="56">
        <v>5600000</v>
      </c>
      <c r="J88" s="38"/>
      <c r="K88" s="38"/>
      <c r="L88" s="84"/>
    </row>
    <row r="89" spans="1:12" x14ac:dyDescent="0.25">
      <c r="A89" s="10">
        <v>13</v>
      </c>
      <c r="B89" s="39" t="s">
        <v>699</v>
      </c>
      <c r="C89" s="97" t="s">
        <v>990</v>
      </c>
      <c r="D89" s="98" t="s">
        <v>24</v>
      </c>
      <c r="E89" s="96" t="s">
        <v>989</v>
      </c>
      <c r="F89" s="96" t="s">
        <v>830</v>
      </c>
      <c r="G89" s="48" t="s">
        <v>72</v>
      </c>
      <c r="H89" s="17">
        <v>0.4</v>
      </c>
      <c r="I89" s="56">
        <v>4480000</v>
      </c>
      <c r="J89" s="38"/>
      <c r="K89" s="38"/>
      <c r="L89" s="84"/>
    </row>
    <row r="90" spans="1:12" x14ac:dyDescent="0.25">
      <c r="A90" s="10"/>
      <c r="B90" s="4"/>
      <c r="C90" s="28" t="s">
        <v>69</v>
      </c>
      <c r="D90" s="23">
        <v>13</v>
      </c>
      <c r="E90" s="35"/>
      <c r="F90" s="13"/>
      <c r="G90" s="94"/>
      <c r="H90" s="21"/>
      <c r="I90" s="27">
        <v>53120000</v>
      </c>
      <c r="J90" s="38"/>
      <c r="K90" s="38"/>
      <c r="L90" s="84"/>
    </row>
    <row r="91" spans="1:12" x14ac:dyDescent="0.25">
      <c r="A91" s="42" t="s">
        <v>40</v>
      </c>
      <c r="B91" s="24" t="s">
        <v>671</v>
      </c>
      <c r="C91" s="66"/>
      <c r="D91" s="67"/>
      <c r="E91" s="45"/>
      <c r="F91" s="89"/>
      <c r="G91" s="45"/>
      <c r="H91" s="43"/>
      <c r="I91" s="43"/>
      <c r="J91" s="46"/>
      <c r="K91" s="68"/>
      <c r="L91" s="69"/>
    </row>
    <row r="92" spans="1:12" x14ac:dyDescent="0.25">
      <c r="A92" s="10">
        <v>1</v>
      </c>
      <c r="B92" s="37" t="s">
        <v>182</v>
      </c>
      <c r="C92" s="97" t="s">
        <v>991</v>
      </c>
      <c r="D92" s="98" t="s">
        <v>992</v>
      </c>
      <c r="E92" s="96" t="s">
        <v>993</v>
      </c>
      <c r="F92" s="96" t="s">
        <v>830</v>
      </c>
      <c r="G92" s="93" t="s">
        <v>56</v>
      </c>
      <c r="H92" s="17">
        <v>0.4</v>
      </c>
      <c r="I92" s="19">
        <v>2960000</v>
      </c>
      <c r="J92" s="38">
        <v>31310001461497</v>
      </c>
      <c r="K92" s="38" t="s">
        <v>118</v>
      </c>
      <c r="L92" s="84" t="s">
        <v>119</v>
      </c>
    </row>
    <row r="93" spans="1:12" ht="31.5" x14ac:dyDescent="0.25">
      <c r="A93" s="10">
        <v>2</v>
      </c>
      <c r="B93" s="37" t="s">
        <v>229</v>
      </c>
      <c r="C93" s="97" t="s">
        <v>994</v>
      </c>
      <c r="D93" s="98" t="s">
        <v>995</v>
      </c>
      <c r="E93" s="96" t="s">
        <v>993</v>
      </c>
      <c r="F93" s="96" t="s">
        <v>830</v>
      </c>
      <c r="G93" s="48" t="s">
        <v>345</v>
      </c>
      <c r="H93" s="17">
        <v>0.5</v>
      </c>
      <c r="I93" s="19">
        <v>3700000</v>
      </c>
      <c r="J93" s="38">
        <v>31310001460768</v>
      </c>
      <c r="K93" s="38" t="s">
        <v>118</v>
      </c>
      <c r="L93" s="84" t="s">
        <v>119</v>
      </c>
    </row>
    <row r="94" spans="1:12" x14ac:dyDescent="0.25">
      <c r="A94" s="10">
        <v>3</v>
      </c>
      <c r="B94" s="74" t="s">
        <v>583</v>
      </c>
      <c r="C94" s="97" t="s">
        <v>996</v>
      </c>
      <c r="D94" s="98" t="s">
        <v>997</v>
      </c>
      <c r="E94" s="96" t="s">
        <v>993</v>
      </c>
      <c r="F94" s="96" t="s">
        <v>830</v>
      </c>
      <c r="G94" s="48" t="s">
        <v>74</v>
      </c>
      <c r="H94" s="17">
        <v>0.4</v>
      </c>
      <c r="I94" s="19">
        <v>2960000</v>
      </c>
      <c r="J94" s="38">
        <v>31310001478789</v>
      </c>
      <c r="K94" s="38" t="s">
        <v>118</v>
      </c>
      <c r="L94" s="84" t="s">
        <v>119</v>
      </c>
    </row>
    <row r="95" spans="1:12" x14ac:dyDescent="0.25">
      <c r="A95" s="10">
        <v>4</v>
      </c>
      <c r="B95" s="10" t="s">
        <v>294</v>
      </c>
      <c r="C95" s="97" t="s">
        <v>998</v>
      </c>
      <c r="D95" s="98" t="s">
        <v>64</v>
      </c>
      <c r="E95" s="96" t="s">
        <v>999</v>
      </c>
      <c r="F95" s="96" t="s">
        <v>830</v>
      </c>
      <c r="G95" s="48" t="s">
        <v>72</v>
      </c>
      <c r="H95" s="47">
        <v>0.4</v>
      </c>
      <c r="I95" s="19">
        <v>2960000</v>
      </c>
      <c r="J95" s="38">
        <v>31310001479214</v>
      </c>
      <c r="K95" s="38" t="s">
        <v>118</v>
      </c>
      <c r="L95" s="84" t="s">
        <v>119</v>
      </c>
    </row>
    <row r="96" spans="1:12" x14ac:dyDescent="0.25">
      <c r="A96" s="10">
        <v>5</v>
      </c>
      <c r="B96" s="37" t="s">
        <v>157</v>
      </c>
      <c r="C96" s="97" t="s">
        <v>149</v>
      </c>
      <c r="D96" s="98" t="s">
        <v>32</v>
      </c>
      <c r="E96" s="96" t="s">
        <v>226</v>
      </c>
      <c r="F96" s="96" t="s">
        <v>830</v>
      </c>
      <c r="G96" s="93" t="s">
        <v>57</v>
      </c>
      <c r="H96" s="17">
        <v>0.5</v>
      </c>
      <c r="I96" s="19">
        <v>3700000</v>
      </c>
      <c r="J96" s="38">
        <v>31310001474006</v>
      </c>
      <c r="K96" s="38" t="s">
        <v>118</v>
      </c>
      <c r="L96" s="84" t="s">
        <v>119</v>
      </c>
    </row>
    <row r="97" spans="1:12" x14ac:dyDescent="0.25">
      <c r="A97" s="10">
        <v>6</v>
      </c>
      <c r="B97" s="37" t="s">
        <v>121</v>
      </c>
      <c r="C97" s="97" t="s">
        <v>1000</v>
      </c>
      <c r="D97" s="98" t="s">
        <v>19</v>
      </c>
      <c r="E97" s="96" t="s">
        <v>226</v>
      </c>
      <c r="F97" s="96" t="s">
        <v>830</v>
      </c>
      <c r="G97" s="48" t="s">
        <v>72</v>
      </c>
      <c r="H97" s="47">
        <v>0.4</v>
      </c>
      <c r="I97" s="19">
        <v>2960000</v>
      </c>
      <c r="J97" s="38">
        <v>31310001461211</v>
      </c>
      <c r="K97" s="38" t="s">
        <v>118</v>
      </c>
      <c r="L97" s="84" t="s">
        <v>119</v>
      </c>
    </row>
    <row r="98" spans="1:12" ht="78.75" x14ac:dyDescent="0.25">
      <c r="A98" s="10">
        <v>7</v>
      </c>
      <c r="B98" s="74" t="s">
        <v>259</v>
      </c>
      <c r="C98" s="97" t="s">
        <v>1001</v>
      </c>
      <c r="D98" s="98" t="s">
        <v>7</v>
      </c>
      <c r="E98" s="96" t="s">
        <v>348</v>
      </c>
      <c r="F98" s="96" t="s">
        <v>830</v>
      </c>
      <c r="G98" s="48" t="s">
        <v>389</v>
      </c>
      <c r="H98" s="17">
        <v>0.4</v>
      </c>
      <c r="I98" s="56">
        <v>3120000</v>
      </c>
      <c r="J98" s="38">
        <v>3131578564</v>
      </c>
      <c r="K98" s="38" t="s">
        <v>118</v>
      </c>
      <c r="L98" s="84" t="s">
        <v>119</v>
      </c>
    </row>
    <row r="99" spans="1:12" ht="31.5" x14ac:dyDescent="0.25">
      <c r="A99" s="10">
        <v>8</v>
      </c>
      <c r="B99" s="74" t="s">
        <v>574</v>
      </c>
      <c r="C99" s="97" t="s">
        <v>1002</v>
      </c>
      <c r="D99" s="98" t="s">
        <v>112</v>
      </c>
      <c r="E99" s="96" t="s">
        <v>348</v>
      </c>
      <c r="F99" s="96" t="s">
        <v>830</v>
      </c>
      <c r="G99" s="48" t="s">
        <v>576</v>
      </c>
      <c r="H99" s="17">
        <v>0.5</v>
      </c>
      <c r="I99" s="56">
        <v>3900000</v>
      </c>
      <c r="J99" s="77">
        <v>3131577756</v>
      </c>
      <c r="K99" s="38" t="s">
        <v>118</v>
      </c>
      <c r="L99" s="84" t="e">
        <v>#N/A</v>
      </c>
    </row>
    <row r="100" spans="1:12" x14ac:dyDescent="0.25">
      <c r="A100" s="10">
        <v>9</v>
      </c>
      <c r="B100" s="37" t="s">
        <v>237</v>
      </c>
      <c r="C100" s="97" t="s">
        <v>1003</v>
      </c>
      <c r="D100" s="98" t="s">
        <v>25</v>
      </c>
      <c r="E100" s="96" t="s">
        <v>1004</v>
      </c>
      <c r="F100" s="96" t="s">
        <v>830</v>
      </c>
      <c r="G100" s="93" t="s">
        <v>56</v>
      </c>
      <c r="H100" s="17">
        <v>0.4</v>
      </c>
      <c r="I100" s="56">
        <v>3120000</v>
      </c>
      <c r="J100" s="38">
        <v>31310001598076</v>
      </c>
      <c r="K100" s="38" t="s">
        <v>118</v>
      </c>
      <c r="L100" s="84" t="s">
        <v>119</v>
      </c>
    </row>
    <row r="101" spans="1:12" x14ac:dyDescent="0.25">
      <c r="A101" s="10">
        <v>10</v>
      </c>
      <c r="B101" s="10" t="s">
        <v>238</v>
      </c>
      <c r="C101" s="97" t="s">
        <v>1005</v>
      </c>
      <c r="D101" s="98" t="s">
        <v>1006</v>
      </c>
      <c r="E101" s="96" t="s">
        <v>1004</v>
      </c>
      <c r="F101" s="96" t="s">
        <v>830</v>
      </c>
      <c r="G101" s="93" t="s">
        <v>57</v>
      </c>
      <c r="H101" s="17">
        <v>0.5</v>
      </c>
      <c r="I101" s="56">
        <v>3900000</v>
      </c>
      <c r="J101" s="38">
        <v>31310001598100</v>
      </c>
      <c r="K101" s="38" t="s">
        <v>118</v>
      </c>
      <c r="L101" s="84" t="s">
        <v>119</v>
      </c>
    </row>
    <row r="102" spans="1:12" x14ac:dyDescent="0.25">
      <c r="A102" s="10">
        <v>11</v>
      </c>
      <c r="B102" s="10" t="s">
        <v>281</v>
      </c>
      <c r="C102" s="97" t="s">
        <v>1007</v>
      </c>
      <c r="D102" s="98" t="s">
        <v>1008</v>
      </c>
      <c r="E102" s="96" t="s">
        <v>1009</v>
      </c>
      <c r="F102" s="96" t="s">
        <v>830</v>
      </c>
      <c r="G102" s="93" t="s">
        <v>57</v>
      </c>
      <c r="H102" s="17">
        <v>0.5</v>
      </c>
      <c r="I102" s="56">
        <v>3900000</v>
      </c>
      <c r="J102" s="38">
        <v>31310001576984</v>
      </c>
      <c r="K102" s="38" t="s">
        <v>118</v>
      </c>
      <c r="L102" s="84" t="s">
        <v>119</v>
      </c>
    </row>
    <row r="103" spans="1:12" x14ac:dyDescent="0.25">
      <c r="A103" s="10">
        <v>12</v>
      </c>
      <c r="B103" s="10" t="s">
        <v>282</v>
      </c>
      <c r="C103" s="97" t="s">
        <v>1010</v>
      </c>
      <c r="D103" s="98" t="s">
        <v>63</v>
      </c>
      <c r="E103" s="96" t="s">
        <v>347</v>
      </c>
      <c r="F103" s="96" t="s">
        <v>830</v>
      </c>
      <c r="G103" s="93" t="s">
        <v>56</v>
      </c>
      <c r="H103" s="17">
        <v>0.4</v>
      </c>
      <c r="I103" s="56">
        <v>3120000</v>
      </c>
      <c r="J103" s="38">
        <v>31310001564633</v>
      </c>
      <c r="K103" s="38" t="s">
        <v>118</v>
      </c>
      <c r="L103" s="84" t="s">
        <v>119</v>
      </c>
    </row>
    <row r="104" spans="1:12" x14ac:dyDescent="0.25">
      <c r="A104" s="10">
        <v>13</v>
      </c>
      <c r="B104" s="10" t="s">
        <v>283</v>
      </c>
      <c r="C104" s="97" t="s">
        <v>1011</v>
      </c>
      <c r="D104" s="98" t="s">
        <v>64</v>
      </c>
      <c r="E104" s="96" t="s">
        <v>347</v>
      </c>
      <c r="F104" s="96" t="s">
        <v>830</v>
      </c>
      <c r="G104" s="93" t="s">
        <v>56</v>
      </c>
      <c r="H104" s="17">
        <v>0.4</v>
      </c>
      <c r="I104" s="56">
        <v>3120000</v>
      </c>
      <c r="J104" s="38">
        <v>31110001361016</v>
      </c>
      <c r="K104" s="38" t="s">
        <v>118</v>
      </c>
      <c r="L104" s="84" t="s">
        <v>515</v>
      </c>
    </row>
    <row r="105" spans="1:12" x14ac:dyDescent="0.25">
      <c r="A105" s="10">
        <v>14</v>
      </c>
      <c r="B105" s="37" t="s">
        <v>275</v>
      </c>
      <c r="C105" s="97" t="s">
        <v>323</v>
      </c>
      <c r="D105" s="98" t="s">
        <v>324</v>
      </c>
      <c r="E105" s="96" t="s">
        <v>1012</v>
      </c>
      <c r="F105" s="96" t="s">
        <v>830</v>
      </c>
      <c r="G105" s="93" t="s">
        <v>56</v>
      </c>
      <c r="H105" s="17">
        <v>0.4</v>
      </c>
      <c r="I105" s="56">
        <v>3120000</v>
      </c>
      <c r="J105" s="38">
        <v>31310001576975</v>
      </c>
      <c r="K105" s="38" t="s">
        <v>118</v>
      </c>
      <c r="L105" s="84" t="s">
        <v>119</v>
      </c>
    </row>
    <row r="106" spans="1:12" ht="63" x14ac:dyDescent="0.25">
      <c r="A106" s="10">
        <v>15</v>
      </c>
      <c r="B106" s="10" t="s">
        <v>257</v>
      </c>
      <c r="C106" s="97" t="s">
        <v>1013</v>
      </c>
      <c r="D106" s="98" t="s">
        <v>935</v>
      </c>
      <c r="E106" s="96" t="s">
        <v>1012</v>
      </c>
      <c r="F106" s="96" t="s">
        <v>830</v>
      </c>
      <c r="G106" s="93" t="s">
        <v>335</v>
      </c>
      <c r="H106" s="17">
        <v>0.5</v>
      </c>
      <c r="I106" s="56">
        <v>3900000</v>
      </c>
      <c r="J106" s="38">
        <v>31310001577659</v>
      </c>
      <c r="K106" s="38" t="s">
        <v>118</v>
      </c>
      <c r="L106" s="84" t="s">
        <v>119</v>
      </c>
    </row>
    <row r="107" spans="1:12" x14ac:dyDescent="0.25">
      <c r="A107" s="10">
        <v>16</v>
      </c>
      <c r="B107" s="37" t="s">
        <v>258</v>
      </c>
      <c r="C107" s="97" t="s">
        <v>1014</v>
      </c>
      <c r="D107" s="98" t="s">
        <v>64</v>
      </c>
      <c r="E107" s="96" t="s">
        <v>1012</v>
      </c>
      <c r="F107" s="96" t="s">
        <v>830</v>
      </c>
      <c r="G107" s="48" t="s">
        <v>72</v>
      </c>
      <c r="H107" s="17">
        <v>0.4</v>
      </c>
      <c r="I107" s="56">
        <v>3120000</v>
      </c>
      <c r="J107" s="38">
        <v>31310001577215</v>
      </c>
      <c r="K107" s="38" t="s">
        <v>118</v>
      </c>
      <c r="L107" s="84" t="s">
        <v>119</v>
      </c>
    </row>
    <row r="108" spans="1:12" x14ac:dyDescent="0.25">
      <c r="A108" s="10">
        <v>17</v>
      </c>
      <c r="B108" s="10" t="s">
        <v>260</v>
      </c>
      <c r="C108" s="97" t="s">
        <v>1015</v>
      </c>
      <c r="D108" s="98" t="s">
        <v>11</v>
      </c>
      <c r="E108" s="96" t="s">
        <v>1012</v>
      </c>
      <c r="F108" s="96" t="s">
        <v>830</v>
      </c>
      <c r="G108" s="93" t="s">
        <v>56</v>
      </c>
      <c r="H108" s="17">
        <v>0.4</v>
      </c>
      <c r="I108" s="56">
        <v>3120000</v>
      </c>
      <c r="J108" s="38">
        <v>31310001577358</v>
      </c>
      <c r="K108" s="38" t="s">
        <v>118</v>
      </c>
      <c r="L108" s="84" t="s">
        <v>119</v>
      </c>
    </row>
    <row r="109" spans="1:12" ht="63" x14ac:dyDescent="0.25">
      <c r="A109" s="10">
        <v>18</v>
      </c>
      <c r="B109" s="74" t="s">
        <v>392</v>
      </c>
      <c r="C109" s="97" t="s">
        <v>1016</v>
      </c>
      <c r="D109" s="98" t="s">
        <v>885</v>
      </c>
      <c r="E109" s="96" t="s">
        <v>1017</v>
      </c>
      <c r="F109" s="96" t="s">
        <v>830</v>
      </c>
      <c r="G109" s="93" t="s">
        <v>393</v>
      </c>
      <c r="H109" s="17">
        <v>0.5</v>
      </c>
      <c r="I109" s="56">
        <v>5000000</v>
      </c>
      <c r="J109" s="38" t="s">
        <v>517</v>
      </c>
      <c r="K109" s="38" t="s">
        <v>118</v>
      </c>
      <c r="L109" s="84" t="s">
        <v>119</v>
      </c>
    </row>
    <row r="110" spans="1:12" ht="31.5" x14ac:dyDescent="0.25">
      <c r="A110" s="10">
        <v>19</v>
      </c>
      <c r="B110" s="74" t="s">
        <v>395</v>
      </c>
      <c r="C110" s="97" t="s">
        <v>1018</v>
      </c>
      <c r="D110" s="98" t="s">
        <v>52</v>
      </c>
      <c r="E110" s="96" t="s">
        <v>1017</v>
      </c>
      <c r="F110" s="96" t="s">
        <v>830</v>
      </c>
      <c r="G110" s="48" t="s">
        <v>665</v>
      </c>
      <c r="H110" s="17">
        <v>0.5</v>
      </c>
      <c r="I110" s="56">
        <v>5000000</v>
      </c>
      <c r="J110" s="38" t="s">
        <v>519</v>
      </c>
      <c r="K110" s="38" t="s">
        <v>118</v>
      </c>
      <c r="L110" s="84" t="s">
        <v>119</v>
      </c>
    </row>
    <row r="111" spans="1:12" ht="63" x14ac:dyDescent="0.25">
      <c r="A111" s="10">
        <v>20</v>
      </c>
      <c r="B111" s="74" t="s">
        <v>489</v>
      </c>
      <c r="C111" s="97" t="s">
        <v>1019</v>
      </c>
      <c r="D111" s="98" t="s">
        <v>12</v>
      </c>
      <c r="E111" s="96" t="s">
        <v>350</v>
      </c>
      <c r="F111" s="96" t="s">
        <v>830</v>
      </c>
      <c r="G111" s="93" t="s">
        <v>701</v>
      </c>
      <c r="H111" s="17">
        <v>0.5</v>
      </c>
      <c r="I111" s="56">
        <v>5000000</v>
      </c>
      <c r="J111" s="38"/>
      <c r="K111" s="38"/>
      <c r="L111" s="84"/>
    </row>
    <row r="112" spans="1:12" ht="31.5" x14ac:dyDescent="0.25">
      <c r="A112" s="10">
        <v>21</v>
      </c>
      <c r="B112" s="74" t="s">
        <v>575</v>
      </c>
      <c r="C112" s="97" t="s">
        <v>1020</v>
      </c>
      <c r="D112" s="98" t="s">
        <v>1021</v>
      </c>
      <c r="E112" s="96" t="s">
        <v>1022</v>
      </c>
      <c r="F112" s="96" t="s">
        <v>830</v>
      </c>
      <c r="G112" s="48" t="s">
        <v>577</v>
      </c>
      <c r="H112" s="17">
        <v>0.5</v>
      </c>
      <c r="I112" s="56">
        <v>5000000</v>
      </c>
      <c r="J112" s="38" t="s">
        <v>618</v>
      </c>
      <c r="K112" s="38" t="s">
        <v>118</v>
      </c>
      <c r="L112" s="84" t="s">
        <v>119</v>
      </c>
    </row>
    <row r="113" spans="1:12" x14ac:dyDescent="0.25">
      <c r="A113" s="10">
        <v>22</v>
      </c>
      <c r="B113" s="74" t="s">
        <v>394</v>
      </c>
      <c r="C113" s="97" t="s">
        <v>1023</v>
      </c>
      <c r="D113" s="98" t="s">
        <v>945</v>
      </c>
      <c r="E113" s="96" t="s">
        <v>1022</v>
      </c>
      <c r="F113" s="96" t="s">
        <v>830</v>
      </c>
      <c r="G113" s="93" t="s">
        <v>56</v>
      </c>
      <c r="H113" s="17">
        <v>0.4</v>
      </c>
      <c r="I113" s="56">
        <v>4000000</v>
      </c>
      <c r="J113" s="38" t="s">
        <v>516</v>
      </c>
      <c r="K113" s="38" t="s">
        <v>118</v>
      </c>
      <c r="L113" s="84" t="s">
        <v>119</v>
      </c>
    </row>
    <row r="114" spans="1:12" ht="63" x14ac:dyDescent="0.25">
      <c r="A114" s="10">
        <v>23</v>
      </c>
      <c r="B114" s="74" t="s">
        <v>390</v>
      </c>
      <c r="C114" s="97" t="s">
        <v>97</v>
      </c>
      <c r="D114" s="98" t="s">
        <v>1024</v>
      </c>
      <c r="E114" s="96" t="s">
        <v>1022</v>
      </c>
      <c r="F114" s="96" t="s">
        <v>830</v>
      </c>
      <c r="G114" s="93" t="s">
        <v>391</v>
      </c>
      <c r="H114" s="17">
        <v>0.5</v>
      </c>
      <c r="I114" s="56">
        <v>5000000</v>
      </c>
      <c r="J114" s="38" t="s">
        <v>518</v>
      </c>
      <c r="K114" s="38" t="s">
        <v>118</v>
      </c>
      <c r="L114" s="84" t="s">
        <v>119</v>
      </c>
    </row>
    <row r="115" spans="1:12" x14ac:dyDescent="0.25">
      <c r="A115" s="10">
        <v>24</v>
      </c>
      <c r="B115" s="74" t="s">
        <v>578</v>
      </c>
      <c r="C115" s="97" t="s">
        <v>1025</v>
      </c>
      <c r="D115" s="98" t="s">
        <v>11</v>
      </c>
      <c r="E115" s="96" t="s">
        <v>1022</v>
      </c>
      <c r="F115" s="96" t="s">
        <v>830</v>
      </c>
      <c r="G115" s="48" t="s">
        <v>72</v>
      </c>
      <c r="H115" s="17">
        <v>0.4</v>
      </c>
      <c r="I115" s="56">
        <v>4000000</v>
      </c>
      <c r="J115" s="38" t="s">
        <v>619</v>
      </c>
      <c r="K115" s="38" t="s">
        <v>118</v>
      </c>
      <c r="L115" s="84" t="s">
        <v>119</v>
      </c>
    </row>
    <row r="116" spans="1:12" ht="110.25" x14ac:dyDescent="0.25">
      <c r="A116" s="10">
        <v>25</v>
      </c>
      <c r="B116" s="74" t="s">
        <v>396</v>
      </c>
      <c r="C116" s="97" t="s">
        <v>1026</v>
      </c>
      <c r="D116" s="98" t="s">
        <v>3</v>
      </c>
      <c r="E116" s="96" t="s">
        <v>860</v>
      </c>
      <c r="F116" s="96" t="s">
        <v>830</v>
      </c>
      <c r="G116" s="48" t="s">
        <v>670</v>
      </c>
      <c r="H116" s="17">
        <v>0.4</v>
      </c>
      <c r="I116" s="56">
        <v>4000000</v>
      </c>
      <c r="J116" s="38" t="s">
        <v>520</v>
      </c>
      <c r="K116" s="38" t="s">
        <v>118</v>
      </c>
      <c r="L116" s="84" t="s">
        <v>119</v>
      </c>
    </row>
    <row r="117" spans="1:12" x14ac:dyDescent="0.25">
      <c r="A117" s="10">
        <v>26</v>
      </c>
      <c r="B117" s="74" t="s">
        <v>397</v>
      </c>
      <c r="C117" s="97" t="s">
        <v>1027</v>
      </c>
      <c r="D117" s="98" t="s">
        <v>885</v>
      </c>
      <c r="E117" s="96" t="s">
        <v>860</v>
      </c>
      <c r="F117" s="96" t="s">
        <v>830</v>
      </c>
      <c r="G117" s="48" t="s">
        <v>72</v>
      </c>
      <c r="H117" s="47">
        <v>0.4</v>
      </c>
      <c r="I117" s="56">
        <v>4000000</v>
      </c>
      <c r="J117" s="38"/>
      <c r="K117" s="38"/>
      <c r="L117" s="84"/>
    </row>
    <row r="118" spans="1:12" x14ac:dyDescent="0.25">
      <c r="A118" s="10">
        <v>27</v>
      </c>
      <c r="B118" s="74" t="s">
        <v>374</v>
      </c>
      <c r="C118" s="97" t="s">
        <v>198</v>
      </c>
      <c r="D118" s="98" t="s">
        <v>859</v>
      </c>
      <c r="E118" s="96" t="s">
        <v>860</v>
      </c>
      <c r="F118" s="96" t="s">
        <v>830</v>
      </c>
      <c r="G118" s="93" t="s">
        <v>57</v>
      </c>
      <c r="H118" s="17">
        <v>0.5</v>
      </c>
      <c r="I118" s="56">
        <v>5000000</v>
      </c>
      <c r="J118" s="38"/>
      <c r="K118" s="38"/>
      <c r="L118" s="84"/>
    </row>
    <row r="119" spans="1:12" x14ac:dyDescent="0.25">
      <c r="A119" s="10">
        <v>28</v>
      </c>
      <c r="B119" s="74" t="s">
        <v>373</v>
      </c>
      <c r="C119" s="97" t="s">
        <v>1028</v>
      </c>
      <c r="D119" s="98" t="s">
        <v>935</v>
      </c>
      <c r="E119" s="96" t="s">
        <v>1029</v>
      </c>
      <c r="F119" s="96" t="s">
        <v>830</v>
      </c>
      <c r="G119" s="93" t="s">
        <v>56</v>
      </c>
      <c r="H119" s="17">
        <v>0.4</v>
      </c>
      <c r="I119" s="56">
        <v>4000000</v>
      </c>
      <c r="J119" s="38"/>
      <c r="K119" s="38"/>
      <c r="L119" s="84"/>
    </row>
    <row r="120" spans="1:12" ht="63" x14ac:dyDescent="0.25">
      <c r="A120" s="10">
        <v>29</v>
      </c>
      <c r="B120" s="100" t="s">
        <v>702</v>
      </c>
      <c r="C120" s="97" t="s">
        <v>1030</v>
      </c>
      <c r="D120" s="98" t="s">
        <v>1031</v>
      </c>
      <c r="E120" s="96" t="s">
        <v>840</v>
      </c>
      <c r="F120" s="96" t="s">
        <v>830</v>
      </c>
      <c r="G120" s="93" t="s">
        <v>703</v>
      </c>
      <c r="H120" s="17">
        <v>0.5</v>
      </c>
      <c r="I120" s="56">
        <v>5600000</v>
      </c>
      <c r="J120" s="38"/>
      <c r="K120" s="38"/>
      <c r="L120" s="84"/>
    </row>
    <row r="121" spans="1:12" x14ac:dyDescent="0.25">
      <c r="A121" s="10">
        <v>30</v>
      </c>
      <c r="B121" s="100" t="s">
        <v>707</v>
      </c>
      <c r="C121" s="97" t="s">
        <v>1032</v>
      </c>
      <c r="D121" s="98" t="s">
        <v>11</v>
      </c>
      <c r="E121" s="96" t="s">
        <v>840</v>
      </c>
      <c r="F121" s="96" t="s">
        <v>830</v>
      </c>
      <c r="G121" s="48" t="s">
        <v>72</v>
      </c>
      <c r="H121" s="47">
        <v>0.4</v>
      </c>
      <c r="I121" s="56">
        <v>4480000</v>
      </c>
      <c r="J121" s="38"/>
      <c r="K121" s="38"/>
      <c r="L121" s="84"/>
    </row>
    <row r="122" spans="1:12" ht="63" x14ac:dyDescent="0.25">
      <c r="A122" s="10">
        <v>31</v>
      </c>
      <c r="B122" s="100" t="s">
        <v>704</v>
      </c>
      <c r="C122" s="97" t="s">
        <v>1033</v>
      </c>
      <c r="D122" s="98" t="s">
        <v>12</v>
      </c>
      <c r="E122" s="96" t="s">
        <v>840</v>
      </c>
      <c r="F122" s="96" t="s">
        <v>830</v>
      </c>
      <c r="G122" s="93" t="s">
        <v>705</v>
      </c>
      <c r="H122" s="17">
        <v>0.5</v>
      </c>
      <c r="I122" s="56">
        <v>5600000</v>
      </c>
      <c r="J122" s="38"/>
      <c r="K122" s="38"/>
      <c r="L122" s="84"/>
    </row>
    <row r="123" spans="1:12" x14ac:dyDescent="0.25">
      <c r="A123" s="10">
        <v>32</v>
      </c>
      <c r="B123" s="100" t="s">
        <v>706</v>
      </c>
      <c r="C123" s="97" t="s">
        <v>1034</v>
      </c>
      <c r="D123" s="98" t="s">
        <v>22</v>
      </c>
      <c r="E123" s="96" t="s">
        <v>1035</v>
      </c>
      <c r="F123" s="96" t="s">
        <v>830</v>
      </c>
      <c r="G123" s="48" t="s">
        <v>72</v>
      </c>
      <c r="H123" s="47">
        <v>0.4</v>
      </c>
      <c r="I123" s="56">
        <v>4480000</v>
      </c>
      <c r="J123" s="38"/>
      <c r="K123" s="38"/>
      <c r="L123" s="84"/>
    </row>
    <row r="124" spans="1:12" x14ac:dyDescent="0.25">
      <c r="A124" s="10">
        <v>33</v>
      </c>
      <c r="B124" s="100" t="s">
        <v>700</v>
      </c>
      <c r="C124" s="97" t="s">
        <v>1036</v>
      </c>
      <c r="D124" s="98" t="s">
        <v>887</v>
      </c>
      <c r="E124" s="96" t="s">
        <v>1035</v>
      </c>
      <c r="F124" s="96" t="s">
        <v>830</v>
      </c>
      <c r="G124" s="93" t="s">
        <v>56</v>
      </c>
      <c r="H124" s="17">
        <v>0.4</v>
      </c>
      <c r="I124" s="56">
        <v>4480000</v>
      </c>
      <c r="J124" s="38"/>
      <c r="K124" s="38"/>
      <c r="L124" s="84"/>
    </row>
    <row r="125" spans="1:12" x14ac:dyDescent="0.25">
      <c r="A125" s="10"/>
      <c r="B125" s="4"/>
      <c r="C125" s="28" t="s">
        <v>69</v>
      </c>
      <c r="D125" s="23">
        <v>33</v>
      </c>
      <c r="E125" s="34"/>
      <c r="F125" s="12"/>
      <c r="G125" s="93"/>
      <c r="H125" s="20"/>
      <c r="I125" s="27">
        <v>131320000</v>
      </c>
      <c r="J125" s="38"/>
      <c r="K125" s="38"/>
      <c r="L125" s="84"/>
    </row>
    <row r="126" spans="1:12" x14ac:dyDescent="0.25">
      <c r="A126" s="4" t="s">
        <v>41</v>
      </c>
      <c r="B126" s="5" t="s">
        <v>4</v>
      </c>
      <c r="C126" s="22"/>
      <c r="D126" s="33"/>
      <c r="E126" s="34"/>
      <c r="F126" s="12"/>
      <c r="G126" s="93"/>
      <c r="H126" s="20"/>
      <c r="I126" s="26"/>
      <c r="J126" s="38"/>
      <c r="K126" s="38"/>
      <c r="L126" s="84"/>
    </row>
    <row r="127" spans="1:12" x14ac:dyDescent="0.25">
      <c r="A127" s="10">
        <v>1</v>
      </c>
      <c r="B127" s="100" t="s">
        <v>167</v>
      </c>
      <c r="C127" s="97" t="s">
        <v>1037</v>
      </c>
      <c r="D127" s="98" t="s">
        <v>12</v>
      </c>
      <c r="E127" s="96" t="s">
        <v>209</v>
      </c>
      <c r="F127" s="96" t="s">
        <v>830</v>
      </c>
      <c r="G127" s="93" t="s">
        <v>57</v>
      </c>
      <c r="H127" s="17">
        <v>0.5</v>
      </c>
      <c r="I127" s="19">
        <v>3700000</v>
      </c>
      <c r="J127" s="77" t="s">
        <v>708</v>
      </c>
      <c r="K127" s="38" t="s">
        <v>118</v>
      </c>
      <c r="L127" s="84" t="s">
        <v>119</v>
      </c>
    </row>
    <row r="128" spans="1:12" ht="63" x14ac:dyDescent="0.25">
      <c r="A128" s="10">
        <v>2</v>
      </c>
      <c r="B128" s="37" t="s">
        <v>134</v>
      </c>
      <c r="C128" s="97" t="s">
        <v>1038</v>
      </c>
      <c r="D128" s="98" t="s">
        <v>1039</v>
      </c>
      <c r="E128" s="96" t="s">
        <v>205</v>
      </c>
      <c r="F128" s="96" t="s">
        <v>830</v>
      </c>
      <c r="G128" s="93" t="s">
        <v>341</v>
      </c>
      <c r="H128" s="17">
        <v>0.5</v>
      </c>
      <c r="I128" s="19">
        <v>3700000</v>
      </c>
      <c r="J128" s="38">
        <v>31310001461141</v>
      </c>
      <c r="K128" s="38" t="s">
        <v>118</v>
      </c>
      <c r="L128" s="84" t="s">
        <v>119</v>
      </c>
    </row>
    <row r="129" spans="1:12" x14ac:dyDescent="0.25">
      <c r="A129" s="10">
        <v>3</v>
      </c>
      <c r="B129" s="74" t="s">
        <v>640</v>
      </c>
      <c r="C129" s="97" t="s">
        <v>97</v>
      </c>
      <c r="D129" s="98" t="s">
        <v>1040</v>
      </c>
      <c r="E129" s="96" t="s">
        <v>210</v>
      </c>
      <c r="F129" s="96" t="s">
        <v>830</v>
      </c>
      <c r="G129" s="93" t="s">
        <v>56</v>
      </c>
      <c r="H129" s="17">
        <v>0.4</v>
      </c>
      <c r="I129" s="19">
        <v>2960000</v>
      </c>
      <c r="J129" s="77">
        <v>8823084886</v>
      </c>
      <c r="K129" s="38" t="s">
        <v>118</v>
      </c>
      <c r="L129" s="84" t="s">
        <v>119</v>
      </c>
    </row>
    <row r="130" spans="1:12" s="31" customFormat="1" ht="31.5" x14ac:dyDescent="0.25">
      <c r="A130" s="10">
        <v>4</v>
      </c>
      <c r="B130" s="10" t="s">
        <v>196</v>
      </c>
      <c r="C130" s="97" t="s">
        <v>222</v>
      </c>
      <c r="D130" s="98" t="s">
        <v>63</v>
      </c>
      <c r="E130" s="96" t="s">
        <v>210</v>
      </c>
      <c r="F130" s="96" t="s">
        <v>830</v>
      </c>
      <c r="G130" s="48" t="s">
        <v>346</v>
      </c>
      <c r="H130" s="17">
        <v>0.5</v>
      </c>
      <c r="I130" s="19">
        <v>3700000</v>
      </c>
      <c r="J130" s="38">
        <v>31310001478345</v>
      </c>
      <c r="K130" s="38" t="s">
        <v>118</v>
      </c>
      <c r="L130" s="84" t="s">
        <v>119</v>
      </c>
    </row>
    <row r="131" spans="1:12" s="31" customFormat="1" x14ac:dyDescent="0.25">
      <c r="A131" s="10">
        <v>5</v>
      </c>
      <c r="B131" s="74" t="s">
        <v>137</v>
      </c>
      <c r="C131" s="97" t="s">
        <v>1041</v>
      </c>
      <c r="D131" s="98" t="s">
        <v>1042</v>
      </c>
      <c r="E131" s="96" t="s">
        <v>210</v>
      </c>
      <c r="F131" s="96" t="s">
        <v>830</v>
      </c>
      <c r="G131" s="93" t="s">
        <v>56</v>
      </c>
      <c r="H131" s="17">
        <v>0.4</v>
      </c>
      <c r="I131" s="19">
        <v>2960000</v>
      </c>
      <c r="J131" s="77" t="s">
        <v>495</v>
      </c>
      <c r="K131" s="38" t="s">
        <v>118</v>
      </c>
      <c r="L131" s="84" t="s">
        <v>119</v>
      </c>
    </row>
    <row r="132" spans="1:12" s="31" customFormat="1" x14ac:dyDescent="0.25">
      <c r="A132" s="10">
        <v>6</v>
      </c>
      <c r="B132" s="101" t="s">
        <v>136</v>
      </c>
      <c r="C132" s="97" t="s">
        <v>861</v>
      </c>
      <c r="D132" s="98" t="s">
        <v>862</v>
      </c>
      <c r="E132" s="96" t="s">
        <v>204</v>
      </c>
      <c r="F132" s="96" t="s">
        <v>830</v>
      </c>
      <c r="G132" s="93" t="s">
        <v>57</v>
      </c>
      <c r="H132" s="17">
        <v>0.5</v>
      </c>
      <c r="I132" s="19">
        <v>3700000</v>
      </c>
      <c r="J132" s="38">
        <v>31310001460953</v>
      </c>
      <c r="K132" s="38" t="s">
        <v>118</v>
      </c>
      <c r="L132" s="84" t="s">
        <v>119</v>
      </c>
    </row>
    <row r="133" spans="1:12" s="31" customFormat="1" ht="63" x14ac:dyDescent="0.25">
      <c r="A133" s="10">
        <v>7</v>
      </c>
      <c r="B133" s="37" t="s">
        <v>165</v>
      </c>
      <c r="C133" s="97" t="s">
        <v>1043</v>
      </c>
      <c r="D133" s="98" t="s">
        <v>166</v>
      </c>
      <c r="E133" s="96" t="s">
        <v>204</v>
      </c>
      <c r="F133" s="96" t="s">
        <v>830</v>
      </c>
      <c r="G133" s="93" t="s">
        <v>339</v>
      </c>
      <c r="H133" s="17">
        <v>0.5</v>
      </c>
      <c r="I133" s="19">
        <v>3700000</v>
      </c>
      <c r="J133" s="38">
        <v>31310001496231</v>
      </c>
      <c r="K133" s="38" t="s">
        <v>118</v>
      </c>
      <c r="L133" s="84" t="s">
        <v>119</v>
      </c>
    </row>
    <row r="134" spans="1:12" s="31" customFormat="1" x14ac:dyDescent="0.25">
      <c r="A134" s="10">
        <v>8</v>
      </c>
      <c r="B134" s="37" t="s">
        <v>184</v>
      </c>
      <c r="C134" s="97" t="s">
        <v>1044</v>
      </c>
      <c r="D134" s="98" t="s">
        <v>1045</v>
      </c>
      <c r="E134" s="96" t="s">
        <v>208</v>
      </c>
      <c r="F134" s="96" t="s">
        <v>830</v>
      </c>
      <c r="G134" s="93" t="s">
        <v>56</v>
      </c>
      <c r="H134" s="47">
        <v>0.4</v>
      </c>
      <c r="I134" s="19">
        <v>2960000</v>
      </c>
      <c r="J134" s="38">
        <v>31310001482407</v>
      </c>
      <c r="K134" s="38" t="s">
        <v>118</v>
      </c>
      <c r="L134" s="84" t="s">
        <v>119</v>
      </c>
    </row>
    <row r="135" spans="1:12" s="31" customFormat="1" x14ac:dyDescent="0.25">
      <c r="A135" s="10">
        <v>9</v>
      </c>
      <c r="B135" s="10" t="s">
        <v>135</v>
      </c>
      <c r="C135" s="97" t="s">
        <v>108</v>
      </c>
      <c r="D135" s="98" t="s">
        <v>113</v>
      </c>
      <c r="E135" s="96" t="s">
        <v>208</v>
      </c>
      <c r="F135" s="96" t="s">
        <v>830</v>
      </c>
      <c r="G135" s="93" t="s">
        <v>57</v>
      </c>
      <c r="H135" s="17">
        <v>0.5</v>
      </c>
      <c r="I135" s="19">
        <v>3700000</v>
      </c>
      <c r="J135" s="38">
        <v>31310001461239</v>
      </c>
      <c r="K135" s="38" t="s">
        <v>118</v>
      </c>
      <c r="L135" s="84" t="s">
        <v>119</v>
      </c>
    </row>
    <row r="136" spans="1:12" s="31" customFormat="1" x14ac:dyDescent="0.25">
      <c r="A136" s="10">
        <v>10</v>
      </c>
      <c r="B136" s="37" t="s">
        <v>138</v>
      </c>
      <c r="C136" s="97" t="s">
        <v>968</v>
      </c>
      <c r="D136" s="98" t="s">
        <v>1039</v>
      </c>
      <c r="E136" s="96" t="s">
        <v>208</v>
      </c>
      <c r="F136" s="96" t="s">
        <v>830</v>
      </c>
      <c r="G136" s="93" t="s">
        <v>57</v>
      </c>
      <c r="H136" s="17">
        <v>0.5</v>
      </c>
      <c r="I136" s="19">
        <v>3700000</v>
      </c>
      <c r="J136" s="38">
        <v>31310001461424</v>
      </c>
      <c r="K136" s="38" t="s">
        <v>118</v>
      </c>
      <c r="L136" s="84" t="s">
        <v>119</v>
      </c>
    </row>
    <row r="137" spans="1:12" s="31" customFormat="1" ht="63" x14ac:dyDescent="0.25">
      <c r="A137" s="10">
        <v>11</v>
      </c>
      <c r="B137" s="37" t="s">
        <v>183</v>
      </c>
      <c r="C137" s="97" t="s">
        <v>1046</v>
      </c>
      <c r="D137" s="98" t="s">
        <v>63</v>
      </c>
      <c r="E137" s="96" t="s">
        <v>1047</v>
      </c>
      <c r="F137" s="96" t="s">
        <v>830</v>
      </c>
      <c r="G137" s="93" t="s">
        <v>334</v>
      </c>
      <c r="H137" s="17">
        <v>0.5</v>
      </c>
      <c r="I137" s="19">
        <v>3700000</v>
      </c>
      <c r="J137" s="38">
        <v>31310001478336</v>
      </c>
      <c r="K137" s="38" t="s">
        <v>118</v>
      </c>
      <c r="L137" s="84" t="s">
        <v>119</v>
      </c>
    </row>
    <row r="138" spans="1:12" s="31" customFormat="1" ht="47.25" x14ac:dyDescent="0.25">
      <c r="A138" s="10">
        <v>12</v>
      </c>
      <c r="B138" s="100" t="s">
        <v>168</v>
      </c>
      <c r="C138" s="97" t="s">
        <v>1048</v>
      </c>
      <c r="D138" s="98" t="s">
        <v>55</v>
      </c>
      <c r="E138" s="96" t="s">
        <v>1049</v>
      </c>
      <c r="F138" s="96" t="s">
        <v>830</v>
      </c>
      <c r="G138" s="93" t="s">
        <v>603</v>
      </c>
      <c r="H138" s="17">
        <v>0.4</v>
      </c>
      <c r="I138" s="19">
        <v>2960000</v>
      </c>
      <c r="J138" s="38">
        <v>1024273174</v>
      </c>
      <c r="K138" s="38" t="s">
        <v>120</v>
      </c>
      <c r="L138" s="84" t="s">
        <v>117</v>
      </c>
    </row>
    <row r="139" spans="1:12" s="31" customFormat="1" ht="31.5" x14ac:dyDescent="0.25">
      <c r="A139" s="10">
        <v>13</v>
      </c>
      <c r="B139" s="37" t="s">
        <v>268</v>
      </c>
      <c r="C139" s="97" t="s">
        <v>1050</v>
      </c>
      <c r="D139" s="98" t="s">
        <v>995</v>
      </c>
      <c r="E139" s="96" t="s">
        <v>352</v>
      </c>
      <c r="F139" s="96" t="s">
        <v>830</v>
      </c>
      <c r="G139" s="48" t="s">
        <v>641</v>
      </c>
      <c r="H139" s="17">
        <v>0.5</v>
      </c>
      <c r="I139" s="56">
        <v>3900000</v>
      </c>
      <c r="J139" s="38">
        <v>31310001586585</v>
      </c>
      <c r="K139" s="38" t="s">
        <v>118</v>
      </c>
      <c r="L139" s="84" t="s">
        <v>119</v>
      </c>
    </row>
    <row r="140" spans="1:12" s="31" customFormat="1" x14ac:dyDescent="0.25">
      <c r="A140" s="10">
        <v>14</v>
      </c>
      <c r="B140" s="10" t="s">
        <v>269</v>
      </c>
      <c r="C140" s="97" t="s">
        <v>1051</v>
      </c>
      <c r="D140" s="98" t="s">
        <v>1052</v>
      </c>
      <c r="E140" s="96" t="s">
        <v>352</v>
      </c>
      <c r="F140" s="96" t="s">
        <v>830</v>
      </c>
      <c r="G140" s="93" t="s">
        <v>56</v>
      </c>
      <c r="H140" s="17">
        <v>0.4</v>
      </c>
      <c r="I140" s="56">
        <v>3120000</v>
      </c>
      <c r="J140" s="38">
        <v>31310001584613</v>
      </c>
      <c r="K140" s="38" t="s">
        <v>118</v>
      </c>
      <c r="L140" s="84" t="s">
        <v>119</v>
      </c>
    </row>
    <row r="141" spans="1:12" s="31" customFormat="1" x14ac:dyDescent="0.25">
      <c r="A141" s="10">
        <v>15</v>
      </c>
      <c r="B141" s="10" t="s">
        <v>273</v>
      </c>
      <c r="C141" s="97" t="s">
        <v>1053</v>
      </c>
      <c r="D141" s="98" t="s">
        <v>29</v>
      </c>
      <c r="E141" s="96" t="s">
        <v>352</v>
      </c>
      <c r="F141" s="96" t="s">
        <v>830</v>
      </c>
      <c r="G141" s="48" t="s">
        <v>72</v>
      </c>
      <c r="H141" s="17">
        <v>0.4</v>
      </c>
      <c r="I141" s="56">
        <v>3120000</v>
      </c>
      <c r="J141" s="38">
        <v>31310001585184</v>
      </c>
      <c r="K141" s="38" t="s">
        <v>118</v>
      </c>
      <c r="L141" s="84" t="s">
        <v>119</v>
      </c>
    </row>
    <row r="142" spans="1:12" s="31" customFormat="1" ht="63" x14ac:dyDescent="0.25">
      <c r="A142" s="10">
        <v>16</v>
      </c>
      <c r="B142" s="37" t="s">
        <v>304</v>
      </c>
      <c r="C142" s="97" t="s">
        <v>966</v>
      </c>
      <c r="D142" s="98" t="s">
        <v>22</v>
      </c>
      <c r="E142" s="96" t="s">
        <v>353</v>
      </c>
      <c r="F142" s="96" t="s">
        <v>830</v>
      </c>
      <c r="G142" s="93" t="s">
        <v>616</v>
      </c>
      <c r="H142" s="17">
        <v>0.5</v>
      </c>
      <c r="I142" s="56">
        <v>3900000</v>
      </c>
      <c r="J142" s="38">
        <v>31310001584507</v>
      </c>
      <c r="K142" s="38" t="s">
        <v>118</v>
      </c>
      <c r="L142" s="84" t="s">
        <v>119</v>
      </c>
    </row>
    <row r="143" spans="1:12" s="31" customFormat="1" x14ac:dyDescent="0.25">
      <c r="A143" s="10">
        <v>17</v>
      </c>
      <c r="B143" s="74" t="s">
        <v>586</v>
      </c>
      <c r="C143" s="97" t="s">
        <v>1054</v>
      </c>
      <c r="D143" s="98" t="s">
        <v>1055</v>
      </c>
      <c r="E143" s="96" t="s">
        <v>353</v>
      </c>
      <c r="F143" s="96" t="s">
        <v>830</v>
      </c>
      <c r="G143" s="48" t="s">
        <v>72</v>
      </c>
      <c r="H143" s="17">
        <v>0.4</v>
      </c>
      <c r="I143" s="56">
        <v>3120000</v>
      </c>
      <c r="J143" s="38">
        <v>31310001586275</v>
      </c>
      <c r="K143" s="38" t="s">
        <v>118</v>
      </c>
      <c r="L143" s="84" t="s">
        <v>119</v>
      </c>
    </row>
    <row r="144" spans="1:12" s="31" customFormat="1" x14ac:dyDescent="0.25">
      <c r="A144" s="10">
        <v>18</v>
      </c>
      <c r="B144" s="10" t="s">
        <v>244</v>
      </c>
      <c r="C144" s="97" t="s">
        <v>1056</v>
      </c>
      <c r="D144" s="98" t="s">
        <v>1057</v>
      </c>
      <c r="E144" s="96" t="s">
        <v>353</v>
      </c>
      <c r="F144" s="96" t="s">
        <v>830</v>
      </c>
      <c r="G144" s="93" t="s">
        <v>56</v>
      </c>
      <c r="H144" s="17">
        <v>0.4</v>
      </c>
      <c r="I144" s="56">
        <v>3120000</v>
      </c>
      <c r="J144" s="38">
        <v>31310001586725</v>
      </c>
      <c r="K144" s="38" t="s">
        <v>118</v>
      </c>
      <c r="L144" s="84" t="s">
        <v>119</v>
      </c>
    </row>
    <row r="145" spans="1:12" s="31" customFormat="1" x14ac:dyDescent="0.25">
      <c r="A145" s="10">
        <v>19</v>
      </c>
      <c r="B145" s="74" t="s">
        <v>642</v>
      </c>
      <c r="C145" s="97" t="s">
        <v>1058</v>
      </c>
      <c r="D145" s="98" t="s">
        <v>12</v>
      </c>
      <c r="E145" s="96" t="s">
        <v>353</v>
      </c>
      <c r="F145" s="96" t="s">
        <v>830</v>
      </c>
      <c r="G145" s="48" t="s">
        <v>72</v>
      </c>
      <c r="H145" s="17">
        <v>0.4</v>
      </c>
      <c r="I145" s="56">
        <v>3120000</v>
      </c>
      <c r="J145" s="38">
        <v>3131586530</v>
      </c>
      <c r="K145" s="38" t="s">
        <v>118</v>
      </c>
      <c r="L145" s="84" t="s">
        <v>119</v>
      </c>
    </row>
    <row r="146" spans="1:12" s="31" customFormat="1" ht="63" x14ac:dyDescent="0.25">
      <c r="A146" s="10">
        <v>20</v>
      </c>
      <c r="B146" s="74" t="s">
        <v>265</v>
      </c>
      <c r="C146" s="97" t="s">
        <v>1059</v>
      </c>
      <c r="D146" s="98" t="s">
        <v>1006</v>
      </c>
      <c r="E146" s="96" t="s">
        <v>354</v>
      </c>
      <c r="F146" s="96" t="s">
        <v>830</v>
      </c>
      <c r="G146" s="93" t="s">
        <v>418</v>
      </c>
      <c r="H146" s="17">
        <v>0.5</v>
      </c>
      <c r="I146" s="56">
        <v>3900000</v>
      </c>
      <c r="J146" s="38">
        <v>31310001584552</v>
      </c>
      <c r="K146" s="38" t="s">
        <v>118</v>
      </c>
      <c r="L146" s="84" t="s">
        <v>119</v>
      </c>
    </row>
    <row r="147" spans="1:12" s="31" customFormat="1" ht="47.25" x14ac:dyDescent="0.25">
      <c r="A147" s="10">
        <v>21</v>
      </c>
      <c r="B147" s="37" t="s">
        <v>243</v>
      </c>
      <c r="C147" s="97" t="s">
        <v>1060</v>
      </c>
      <c r="D147" s="98" t="s">
        <v>54</v>
      </c>
      <c r="E147" s="96" t="s">
        <v>354</v>
      </c>
      <c r="F147" s="96" t="s">
        <v>830</v>
      </c>
      <c r="G147" s="48" t="s">
        <v>342</v>
      </c>
      <c r="H147" s="17">
        <v>0.5</v>
      </c>
      <c r="I147" s="56">
        <v>3900000</v>
      </c>
      <c r="J147" s="38">
        <v>31310001585236</v>
      </c>
      <c r="K147" s="38" t="s">
        <v>118</v>
      </c>
      <c r="L147" s="84" t="s">
        <v>119</v>
      </c>
    </row>
    <row r="148" spans="1:12" s="31" customFormat="1" x14ac:dyDescent="0.25">
      <c r="A148" s="10">
        <v>22</v>
      </c>
      <c r="B148" s="10" t="s">
        <v>245</v>
      </c>
      <c r="C148" s="97" t="s">
        <v>225</v>
      </c>
      <c r="D148" s="98" t="s">
        <v>10</v>
      </c>
      <c r="E148" s="96" t="s">
        <v>354</v>
      </c>
      <c r="F148" s="96" t="s">
        <v>830</v>
      </c>
      <c r="G148" s="48" t="s">
        <v>72</v>
      </c>
      <c r="H148" s="17">
        <v>0.4</v>
      </c>
      <c r="I148" s="56">
        <v>3120000</v>
      </c>
      <c r="J148" s="38">
        <v>31310001586424</v>
      </c>
      <c r="K148" s="38" t="s">
        <v>118</v>
      </c>
      <c r="L148" s="84" t="s">
        <v>119</v>
      </c>
    </row>
    <row r="149" spans="1:12" s="31" customFormat="1" x14ac:dyDescent="0.25">
      <c r="A149" s="10">
        <v>23</v>
      </c>
      <c r="B149" s="74" t="s">
        <v>587</v>
      </c>
      <c r="C149" s="97" t="s">
        <v>1061</v>
      </c>
      <c r="D149" s="98" t="s">
        <v>52</v>
      </c>
      <c r="E149" s="96" t="s">
        <v>354</v>
      </c>
      <c r="F149" s="96" t="s">
        <v>830</v>
      </c>
      <c r="G149" s="48" t="s">
        <v>72</v>
      </c>
      <c r="H149" s="17">
        <v>0.4</v>
      </c>
      <c r="I149" s="56">
        <v>3120000</v>
      </c>
      <c r="J149" s="38">
        <v>31310001564828</v>
      </c>
      <c r="K149" s="38" t="s">
        <v>118</v>
      </c>
      <c r="L149" s="84" t="s">
        <v>119</v>
      </c>
    </row>
    <row r="150" spans="1:12" s="31" customFormat="1" x14ac:dyDescent="0.25">
      <c r="A150" s="10">
        <v>24</v>
      </c>
      <c r="B150" s="100" t="s">
        <v>709</v>
      </c>
      <c r="C150" s="97" t="s">
        <v>1062</v>
      </c>
      <c r="D150" s="98" t="s">
        <v>1063</v>
      </c>
      <c r="E150" s="96" t="s">
        <v>355</v>
      </c>
      <c r="F150" s="96" t="s">
        <v>830</v>
      </c>
      <c r="G150" s="93" t="s">
        <v>57</v>
      </c>
      <c r="H150" s="17">
        <v>0.5</v>
      </c>
      <c r="I150" s="56">
        <v>3900000</v>
      </c>
      <c r="J150" s="77" t="s">
        <v>710</v>
      </c>
      <c r="K150" s="38" t="s">
        <v>118</v>
      </c>
      <c r="L150" s="84" t="s">
        <v>119</v>
      </c>
    </row>
    <row r="151" spans="1:12" s="31" customFormat="1" x14ac:dyDescent="0.25">
      <c r="A151" s="10">
        <v>25</v>
      </c>
      <c r="B151" s="37" t="s">
        <v>296</v>
      </c>
      <c r="C151" s="97" t="s">
        <v>1064</v>
      </c>
      <c r="D151" s="98" t="s">
        <v>992</v>
      </c>
      <c r="E151" s="96" t="s">
        <v>1065</v>
      </c>
      <c r="F151" s="96" t="s">
        <v>830</v>
      </c>
      <c r="G151" s="93" t="s">
        <v>56</v>
      </c>
      <c r="H151" s="17">
        <v>0.4</v>
      </c>
      <c r="I151" s="56">
        <v>3120000</v>
      </c>
      <c r="J151" s="38">
        <v>1032753525</v>
      </c>
      <c r="K151" s="38" t="s">
        <v>120</v>
      </c>
      <c r="L151" s="84" t="s">
        <v>514</v>
      </c>
    </row>
    <row r="152" spans="1:12" s="31" customFormat="1" x14ac:dyDescent="0.25">
      <c r="A152" s="10">
        <v>26</v>
      </c>
      <c r="B152" s="10" t="s">
        <v>312</v>
      </c>
      <c r="C152" s="97" t="s">
        <v>1066</v>
      </c>
      <c r="D152" s="98" t="s">
        <v>1067</v>
      </c>
      <c r="E152" s="96" t="s">
        <v>1068</v>
      </c>
      <c r="F152" s="96" t="s">
        <v>830</v>
      </c>
      <c r="G152" s="93" t="s">
        <v>56</v>
      </c>
      <c r="H152" s="17">
        <v>0.4</v>
      </c>
      <c r="I152" s="56">
        <v>3120000</v>
      </c>
      <c r="J152" s="38" t="s">
        <v>539</v>
      </c>
      <c r="K152" s="38" t="s">
        <v>120</v>
      </c>
      <c r="L152" s="84" t="s">
        <v>514</v>
      </c>
    </row>
    <row r="153" spans="1:12" s="31" customFormat="1" x14ac:dyDescent="0.25">
      <c r="A153" s="10">
        <v>27</v>
      </c>
      <c r="B153" s="74" t="s">
        <v>313</v>
      </c>
      <c r="C153" s="97" t="s">
        <v>1069</v>
      </c>
      <c r="D153" s="98" t="s">
        <v>1070</v>
      </c>
      <c r="E153" s="96" t="s">
        <v>295</v>
      </c>
      <c r="F153" s="96" t="s">
        <v>830</v>
      </c>
      <c r="G153" s="48" t="s">
        <v>72</v>
      </c>
      <c r="H153" s="17">
        <v>0.4</v>
      </c>
      <c r="I153" s="56">
        <v>3120000</v>
      </c>
      <c r="J153" s="38">
        <v>1032645516</v>
      </c>
      <c r="K153" s="38" t="s">
        <v>120</v>
      </c>
      <c r="L153" s="84" t="s">
        <v>514</v>
      </c>
    </row>
    <row r="154" spans="1:12" s="31" customFormat="1" x14ac:dyDescent="0.25">
      <c r="A154" s="10">
        <v>28</v>
      </c>
      <c r="B154" s="100" t="s">
        <v>311</v>
      </c>
      <c r="C154" s="97" t="s">
        <v>1071</v>
      </c>
      <c r="D154" s="98" t="s">
        <v>9</v>
      </c>
      <c r="E154" s="96" t="s">
        <v>1072</v>
      </c>
      <c r="F154" s="96" t="s">
        <v>1073</v>
      </c>
      <c r="G154" s="48" t="s">
        <v>72</v>
      </c>
      <c r="H154" s="17">
        <v>0.4</v>
      </c>
      <c r="I154" s="56">
        <v>3120000</v>
      </c>
      <c r="J154" s="77" t="s">
        <v>496</v>
      </c>
      <c r="K154" s="38" t="s">
        <v>120</v>
      </c>
      <c r="L154" s="84" t="s">
        <v>117</v>
      </c>
    </row>
    <row r="155" spans="1:12" s="31" customFormat="1" x14ac:dyDescent="0.25">
      <c r="A155" s="10">
        <v>29</v>
      </c>
      <c r="B155" s="74" t="s">
        <v>643</v>
      </c>
      <c r="C155" s="97" t="s">
        <v>1074</v>
      </c>
      <c r="D155" s="98" t="s">
        <v>65</v>
      </c>
      <c r="E155" s="96" t="s">
        <v>1075</v>
      </c>
      <c r="F155" s="96" t="s">
        <v>830</v>
      </c>
      <c r="G155" s="93" t="s">
        <v>56</v>
      </c>
      <c r="H155" s="17">
        <v>0.4</v>
      </c>
      <c r="I155" s="56">
        <v>3120000</v>
      </c>
      <c r="J155" s="38">
        <v>1032645389</v>
      </c>
      <c r="K155" s="38" t="s">
        <v>120</v>
      </c>
      <c r="L155" s="84" t="s">
        <v>514</v>
      </c>
    </row>
    <row r="156" spans="1:12" s="31" customFormat="1" x14ac:dyDescent="0.25">
      <c r="A156" s="10">
        <v>30</v>
      </c>
      <c r="B156" s="74" t="s">
        <v>387</v>
      </c>
      <c r="C156" s="97" t="s">
        <v>1076</v>
      </c>
      <c r="D156" s="98" t="s">
        <v>320</v>
      </c>
      <c r="E156" s="96" t="s">
        <v>1077</v>
      </c>
      <c r="F156" s="96" t="s">
        <v>830</v>
      </c>
      <c r="G156" s="93" t="s">
        <v>56</v>
      </c>
      <c r="H156" s="17">
        <v>0.4</v>
      </c>
      <c r="I156" s="56">
        <v>4000000</v>
      </c>
      <c r="J156" s="77" t="s">
        <v>712</v>
      </c>
      <c r="K156" s="38" t="s">
        <v>120</v>
      </c>
      <c r="L156" s="84" t="s">
        <v>711</v>
      </c>
    </row>
    <row r="157" spans="1:12" s="31" customFormat="1" x14ac:dyDescent="0.25">
      <c r="A157" s="10">
        <v>31</v>
      </c>
      <c r="B157" s="74" t="s">
        <v>421</v>
      </c>
      <c r="C157" s="97" t="s">
        <v>422</v>
      </c>
      <c r="D157" s="98" t="s">
        <v>79</v>
      </c>
      <c r="E157" s="96" t="s">
        <v>863</v>
      </c>
      <c r="F157" s="96" t="s">
        <v>830</v>
      </c>
      <c r="G157" s="93" t="s">
        <v>57</v>
      </c>
      <c r="H157" s="17">
        <v>0.5</v>
      </c>
      <c r="I157" s="56">
        <v>5000000</v>
      </c>
      <c r="J157" s="38" t="s">
        <v>540</v>
      </c>
      <c r="K157" s="38" t="s">
        <v>118</v>
      </c>
      <c r="L157" s="84" t="s">
        <v>119</v>
      </c>
    </row>
    <row r="158" spans="1:12" s="31" customFormat="1" ht="94.5" x14ac:dyDescent="0.25">
      <c r="A158" s="10">
        <v>32</v>
      </c>
      <c r="B158" s="100" t="s">
        <v>386</v>
      </c>
      <c r="C158" s="97" t="s">
        <v>1078</v>
      </c>
      <c r="D158" s="98" t="s">
        <v>992</v>
      </c>
      <c r="E158" s="96" t="s">
        <v>662</v>
      </c>
      <c r="F158" s="96" t="s">
        <v>830</v>
      </c>
      <c r="G158" s="93" t="s">
        <v>713</v>
      </c>
      <c r="H158" s="17">
        <v>0.4</v>
      </c>
      <c r="I158" s="56">
        <v>4000000</v>
      </c>
      <c r="J158" s="77" t="s">
        <v>854</v>
      </c>
      <c r="K158" s="38" t="s">
        <v>120</v>
      </c>
      <c r="L158" s="84" t="s">
        <v>855</v>
      </c>
    </row>
    <row r="159" spans="1:12" s="31" customFormat="1" x14ac:dyDescent="0.25">
      <c r="A159" s="10">
        <v>33</v>
      </c>
      <c r="B159" s="74" t="s">
        <v>590</v>
      </c>
      <c r="C159" s="97" t="s">
        <v>1079</v>
      </c>
      <c r="D159" s="98" t="s">
        <v>202</v>
      </c>
      <c r="E159" s="96" t="s">
        <v>662</v>
      </c>
      <c r="F159" s="96" t="s">
        <v>830</v>
      </c>
      <c r="G159" s="93" t="s">
        <v>56</v>
      </c>
      <c r="H159" s="17">
        <v>0.4</v>
      </c>
      <c r="I159" s="56">
        <v>4000000</v>
      </c>
      <c r="J159" s="38" t="s">
        <v>623</v>
      </c>
      <c r="K159" s="38" t="s">
        <v>118</v>
      </c>
      <c r="L159" s="84" t="s">
        <v>119</v>
      </c>
    </row>
    <row r="160" spans="1:12" s="31" customFormat="1" x14ac:dyDescent="0.25">
      <c r="A160" s="10">
        <v>34</v>
      </c>
      <c r="B160" s="74" t="s">
        <v>588</v>
      </c>
      <c r="C160" s="97" t="s">
        <v>329</v>
      </c>
      <c r="D160" s="98" t="s">
        <v>317</v>
      </c>
      <c r="E160" s="96" t="s">
        <v>662</v>
      </c>
      <c r="F160" s="96" t="s">
        <v>830</v>
      </c>
      <c r="G160" s="93" t="s">
        <v>57</v>
      </c>
      <c r="H160" s="17">
        <v>0.5</v>
      </c>
      <c r="I160" s="56">
        <v>5000000</v>
      </c>
      <c r="J160" s="38" t="s">
        <v>621</v>
      </c>
      <c r="K160" s="38" t="s">
        <v>118</v>
      </c>
      <c r="L160" s="84" t="s">
        <v>119</v>
      </c>
    </row>
    <row r="161" spans="1:12" s="31" customFormat="1" ht="63" x14ac:dyDescent="0.25">
      <c r="A161" s="10">
        <v>35</v>
      </c>
      <c r="B161" s="74" t="s">
        <v>419</v>
      </c>
      <c r="C161" s="97" t="s">
        <v>1080</v>
      </c>
      <c r="D161" s="98" t="s">
        <v>199</v>
      </c>
      <c r="E161" s="96" t="s">
        <v>662</v>
      </c>
      <c r="F161" s="96" t="s">
        <v>830</v>
      </c>
      <c r="G161" s="93" t="s">
        <v>420</v>
      </c>
      <c r="H161" s="17">
        <v>0.5</v>
      </c>
      <c r="I161" s="56">
        <v>5000000</v>
      </c>
      <c r="J161" s="38" t="s">
        <v>542</v>
      </c>
      <c r="K161" s="38" t="s">
        <v>118</v>
      </c>
      <c r="L161" s="84" t="s">
        <v>119</v>
      </c>
    </row>
    <row r="162" spans="1:12" s="31" customFormat="1" x14ac:dyDescent="0.25">
      <c r="A162" s="10">
        <v>36</v>
      </c>
      <c r="B162" s="74" t="s">
        <v>589</v>
      </c>
      <c r="C162" s="97" t="s">
        <v>1081</v>
      </c>
      <c r="D162" s="98" t="s">
        <v>1082</v>
      </c>
      <c r="E162" s="96" t="s">
        <v>662</v>
      </c>
      <c r="F162" s="96" t="s">
        <v>830</v>
      </c>
      <c r="G162" s="93" t="s">
        <v>56</v>
      </c>
      <c r="H162" s="17">
        <v>0.4</v>
      </c>
      <c r="I162" s="56">
        <v>4000000</v>
      </c>
      <c r="J162" s="38" t="s">
        <v>622</v>
      </c>
      <c r="K162" s="38" t="s">
        <v>118</v>
      </c>
      <c r="L162" s="84" t="s">
        <v>119</v>
      </c>
    </row>
    <row r="163" spans="1:12" s="31" customFormat="1" x14ac:dyDescent="0.25">
      <c r="A163" s="10">
        <v>37</v>
      </c>
      <c r="B163" s="74" t="s">
        <v>423</v>
      </c>
      <c r="C163" s="97" t="s">
        <v>1083</v>
      </c>
      <c r="D163" s="98" t="s">
        <v>1084</v>
      </c>
      <c r="E163" s="96" t="s">
        <v>1085</v>
      </c>
      <c r="F163" s="96" t="s">
        <v>830</v>
      </c>
      <c r="G163" s="93" t="s">
        <v>56</v>
      </c>
      <c r="H163" s="17">
        <v>0.4</v>
      </c>
      <c r="I163" s="56">
        <v>4000000</v>
      </c>
      <c r="J163" s="38" t="s">
        <v>541</v>
      </c>
      <c r="K163" s="38" t="s">
        <v>118</v>
      </c>
      <c r="L163" s="84" t="s">
        <v>119</v>
      </c>
    </row>
    <row r="164" spans="1:12" s="31" customFormat="1" x14ac:dyDescent="0.25">
      <c r="A164" s="10">
        <v>38</v>
      </c>
      <c r="B164" s="100" t="s">
        <v>714</v>
      </c>
      <c r="C164" s="97" t="s">
        <v>1086</v>
      </c>
      <c r="D164" s="98" t="s">
        <v>13</v>
      </c>
      <c r="E164" s="96" t="s">
        <v>1087</v>
      </c>
      <c r="F164" s="96" t="s">
        <v>830</v>
      </c>
      <c r="G164" s="48" t="s">
        <v>72</v>
      </c>
      <c r="H164" s="17">
        <v>0.4</v>
      </c>
      <c r="I164" s="56">
        <v>4000000</v>
      </c>
      <c r="J164" s="38">
        <v>1041743296</v>
      </c>
      <c r="K164" s="38" t="s">
        <v>120</v>
      </c>
      <c r="L164" s="84" t="s">
        <v>117</v>
      </c>
    </row>
    <row r="165" spans="1:12" s="31" customFormat="1" x14ac:dyDescent="0.25">
      <c r="A165" s="10">
        <v>39</v>
      </c>
      <c r="B165" s="74" t="s">
        <v>591</v>
      </c>
      <c r="C165" s="97" t="s">
        <v>864</v>
      </c>
      <c r="D165" s="98" t="s">
        <v>52</v>
      </c>
      <c r="E165" s="96" t="s">
        <v>865</v>
      </c>
      <c r="F165" s="96" t="s">
        <v>830</v>
      </c>
      <c r="G165" s="93" t="s">
        <v>57</v>
      </c>
      <c r="H165" s="17">
        <v>0.5</v>
      </c>
      <c r="I165" s="56">
        <v>5000000</v>
      </c>
      <c r="J165" s="38" t="s">
        <v>624</v>
      </c>
      <c r="K165" s="38" t="s">
        <v>120</v>
      </c>
      <c r="L165" s="84" t="s">
        <v>117</v>
      </c>
    </row>
    <row r="166" spans="1:12" s="31" customFormat="1" x14ac:dyDescent="0.25">
      <c r="A166" s="10">
        <v>40</v>
      </c>
      <c r="B166" s="100" t="s">
        <v>715</v>
      </c>
      <c r="C166" s="97" t="s">
        <v>1088</v>
      </c>
      <c r="D166" s="98" t="s">
        <v>5</v>
      </c>
      <c r="E166" s="96" t="s">
        <v>833</v>
      </c>
      <c r="F166" s="96" t="s">
        <v>830</v>
      </c>
      <c r="G166" s="93" t="s">
        <v>56</v>
      </c>
      <c r="H166" s="17">
        <v>0.4</v>
      </c>
      <c r="I166" s="56">
        <v>4480000</v>
      </c>
      <c r="J166" s="38"/>
      <c r="K166" s="38" t="s">
        <v>120</v>
      </c>
      <c r="L166" s="84" t="s">
        <v>117</v>
      </c>
    </row>
    <row r="167" spans="1:12" s="31" customFormat="1" ht="63" x14ac:dyDescent="0.25">
      <c r="A167" s="10">
        <v>41</v>
      </c>
      <c r="B167" s="100" t="s">
        <v>716</v>
      </c>
      <c r="C167" s="97" t="s">
        <v>1089</v>
      </c>
      <c r="D167" s="98" t="s">
        <v>113</v>
      </c>
      <c r="E167" s="96" t="s">
        <v>833</v>
      </c>
      <c r="F167" s="96" t="s">
        <v>830</v>
      </c>
      <c r="G167" s="93" t="s">
        <v>717</v>
      </c>
      <c r="H167" s="17">
        <v>0.5</v>
      </c>
      <c r="I167" s="56">
        <v>5600000</v>
      </c>
      <c r="J167" s="38"/>
      <c r="K167" s="38" t="s">
        <v>120</v>
      </c>
      <c r="L167" s="84" t="s">
        <v>117</v>
      </c>
    </row>
    <row r="168" spans="1:12" s="31" customFormat="1" ht="63" x14ac:dyDescent="0.25">
      <c r="A168" s="10">
        <v>42</v>
      </c>
      <c r="B168" s="100" t="s">
        <v>718</v>
      </c>
      <c r="C168" s="97" t="s">
        <v>1090</v>
      </c>
      <c r="D168" s="98" t="s">
        <v>201</v>
      </c>
      <c r="E168" s="96" t="s">
        <v>833</v>
      </c>
      <c r="F168" s="96" t="s">
        <v>830</v>
      </c>
      <c r="G168" s="93" t="s">
        <v>719</v>
      </c>
      <c r="H168" s="17">
        <v>0.5</v>
      </c>
      <c r="I168" s="56">
        <v>5600000</v>
      </c>
      <c r="J168" s="38"/>
      <c r="K168" s="38" t="s">
        <v>120</v>
      </c>
      <c r="L168" s="84" t="s">
        <v>117</v>
      </c>
    </row>
    <row r="169" spans="1:12" s="31" customFormat="1" x14ac:dyDescent="0.25">
      <c r="A169" s="10">
        <v>43</v>
      </c>
      <c r="B169" s="100" t="s">
        <v>722</v>
      </c>
      <c r="C169" s="97" t="s">
        <v>1091</v>
      </c>
      <c r="D169" s="98" t="s">
        <v>33</v>
      </c>
      <c r="E169" s="96" t="s">
        <v>833</v>
      </c>
      <c r="F169" s="96" t="s">
        <v>830</v>
      </c>
      <c r="G169" s="93" t="s">
        <v>56</v>
      </c>
      <c r="H169" s="17">
        <v>0.4</v>
      </c>
      <c r="I169" s="56">
        <v>4480000</v>
      </c>
      <c r="J169" s="38"/>
      <c r="K169" s="38" t="s">
        <v>120</v>
      </c>
      <c r="L169" s="84" t="s">
        <v>117</v>
      </c>
    </row>
    <row r="170" spans="1:12" s="31" customFormat="1" x14ac:dyDescent="0.25">
      <c r="A170" s="10">
        <v>44</v>
      </c>
      <c r="B170" s="100" t="s">
        <v>730</v>
      </c>
      <c r="C170" s="97" t="s">
        <v>1092</v>
      </c>
      <c r="D170" s="98" t="s">
        <v>319</v>
      </c>
      <c r="E170" s="96" t="s">
        <v>833</v>
      </c>
      <c r="F170" s="96" t="s">
        <v>830</v>
      </c>
      <c r="G170" s="93" t="s">
        <v>56</v>
      </c>
      <c r="H170" s="17">
        <v>0.4</v>
      </c>
      <c r="I170" s="56">
        <v>4480000</v>
      </c>
      <c r="J170" s="38"/>
      <c r="K170" s="38" t="s">
        <v>120</v>
      </c>
      <c r="L170" s="84" t="s">
        <v>117</v>
      </c>
    </row>
    <row r="171" spans="1:12" s="31" customFormat="1" ht="63" x14ac:dyDescent="0.25">
      <c r="A171" s="10">
        <v>45</v>
      </c>
      <c r="B171" s="101" t="s">
        <v>725</v>
      </c>
      <c r="C171" s="22" t="s">
        <v>832</v>
      </c>
      <c r="D171" s="33" t="s">
        <v>1093</v>
      </c>
      <c r="E171" s="34" t="s">
        <v>833</v>
      </c>
      <c r="F171" s="34" t="s">
        <v>830</v>
      </c>
      <c r="G171" s="93" t="s">
        <v>726</v>
      </c>
      <c r="H171" s="17">
        <v>0.5</v>
      </c>
      <c r="I171" s="56">
        <v>5600000</v>
      </c>
      <c r="J171" s="38"/>
      <c r="K171" s="38" t="s">
        <v>120</v>
      </c>
      <c r="L171" s="84" t="s">
        <v>117</v>
      </c>
    </row>
    <row r="172" spans="1:12" s="31" customFormat="1" x14ac:dyDescent="0.25">
      <c r="A172" s="10">
        <v>46</v>
      </c>
      <c r="B172" s="100" t="s">
        <v>731</v>
      </c>
      <c r="C172" s="97" t="s">
        <v>1094</v>
      </c>
      <c r="D172" s="98" t="s">
        <v>19</v>
      </c>
      <c r="E172" s="96" t="s">
        <v>1095</v>
      </c>
      <c r="F172" s="96" t="s">
        <v>830</v>
      </c>
      <c r="G172" s="48" t="s">
        <v>72</v>
      </c>
      <c r="H172" s="17">
        <v>0.4</v>
      </c>
      <c r="I172" s="56">
        <v>4480000</v>
      </c>
      <c r="J172" s="38"/>
      <c r="K172" s="38" t="s">
        <v>120</v>
      </c>
      <c r="L172" s="84" t="s">
        <v>117</v>
      </c>
    </row>
    <row r="173" spans="1:12" s="31" customFormat="1" ht="63" x14ac:dyDescent="0.25">
      <c r="A173" s="10">
        <v>47</v>
      </c>
      <c r="B173" s="100" t="s">
        <v>723</v>
      </c>
      <c r="C173" s="97" t="s">
        <v>1096</v>
      </c>
      <c r="D173" s="98" t="s">
        <v>1067</v>
      </c>
      <c r="E173" s="96" t="s">
        <v>841</v>
      </c>
      <c r="F173" s="96" t="s">
        <v>830</v>
      </c>
      <c r="G173" s="93" t="s">
        <v>724</v>
      </c>
      <c r="H173" s="17">
        <v>0.5</v>
      </c>
      <c r="I173" s="56">
        <v>5600000</v>
      </c>
      <c r="J173" s="38"/>
      <c r="K173" s="38" t="s">
        <v>120</v>
      </c>
      <c r="L173" s="84" t="s">
        <v>117</v>
      </c>
    </row>
    <row r="174" spans="1:12" s="31" customFormat="1" ht="63" x14ac:dyDescent="0.25">
      <c r="A174" s="10">
        <v>48</v>
      </c>
      <c r="B174" s="100" t="s">
        <v>720</v>
      </c>
      <c r="C174" s="97" t="s">
        <v>1097</v>
      </c>
      <c r="D174" s="98" t="s">
        <v>1098</v>
      </c>
      <c r="E174" s="96" t="s">
        <v>1099</v>
      </c>
      <c r="F174" s="96" t="s">
        <v>830</v>
      </c>
      <c r="G174" s="93" t="s">
        <v>721</v>
      </c>
      <c r="H174" s="17">
        <v>0.5</v>
      </c>
      <c r="I174" s="56">
        <v>5600000</v>
      </c>
      <c r="J174" s="38"/>
      <c r="K174" s="38" t="s">
        <v>120</v>
      </c>
      <c r="L174" s="84" t="s">
        <v>117</v>
      </c>
    </row>
    <row r="175" spans="1:12" s="31" customFormat="1" ht="63" x14ac:dyDescent="0.25">
      <c r="A175" s="10">
        <v>49</v>
      </c>
      <c r="B175" s="100" t="s">
        <v>728</v>
      </c>
      <c r="C175" s="97" t="s">
        <v>1100</v>
      </c>
      <c r="D175" s="98" t="s">
        <v>1101</v>
      </c>
      <c r="E175" s="96" t="s">
        <v>842</v>
      </c>
      <c r="F175" s="96" t="s">
        <v>830</v>
      </c>
      <c r="G175" s="93" t="s">
        <v>729</v>
      </c>
      <c r="H175" s="17">
        <v>0.5</v>
      </c>
      <c r="I175" s="56">
        <v>5600000</v>
      </c>
      <c r="J175" s="38"/>
      <c r="K175" s="38" t="s">
        <v>120</v>
      </c>
      <c r="L175" s="84" t="s">
        <v>117</v>
      </c>
    </row>
    <row r="176" spans="1:12" s="31" customFormat="1" ht="31.5" x14ac:dyDescent="0.25">
      <c r="A176" s="10">
        <v>50</v>
      </c>
      <c r="B176" s="100" t="s">
        <v>732</v>
      </c>
      <c r="C176" s="97" t="s">
        <v>996</v>
      </c>
      <c r="D176" s="98" t="s">
        <v>65</v>
      </c>
      <c r="E176" s="96" t="s">
        <v>1102</v>
      </c>
      <c r="F176" s="96" t="s">
        <v>830</v>
      </c>
      <c r="G176" s="48" t="s">
        <v>733</v>
      </c>
      <c r="H176" s="17">
        <v>0.5</v>
      </c>
      <c r="I176" s="56">
        <v>5600000</v>
      </c>
      <c r="J176" s="38"/>
      <c r="K176" s="38" t="s">
        <v>120</v>
      </c>
      <c r="L176" s="84" t="s">
        <v>117</v>
      </c>
    </row>
    <row r="177" spans="1:12" s="31" customFormat="1" ht="63" x14ac:dyDescent="0.25">
      <c r="A177" s="10">
        <v>51</v>
      </c>
      <c r="B177" s="101" t="s">
        <v>734</v>
      </c>
      <c r="C177" s="22" t="s">
        <v>1103</v>
      </c>
      <c r="D177" s="33" t="s">
        <v>14</v>
      </c>
      <c r="E177" s="34" t="s">
        <v>1104</v>
      </c>
      <c r="F177" s="34" t="s">
        <v>830</v>
      </c>
      <c r="G177" s="93" t="s">
        <v>735</v>
      </c>
      <c r="H177" s="17">
        <v>0.5</v>
      </c>
      <c r="I177" s="56">
        <v>5600000</v>
      </c>
      <c r="J177" s="38"/>
      <c r="K177" s="38" t="s">
        <v>120</v>
      </c>
      <c r="L177" s="84" t="s">
        <v>117</v>
      </c>
    </row>
    <row r="178" spans="1:12" s="31" customFormat="1" x14ac:dyDescent="0.25">
      <c r="A178" s="10">
        <v>52</v>
      </c>
      <c r="B178" s="100" t="s">
        <v>727</v>
      </c>
      <c r="C178" s="97" t="s">
        <v>1105</v>
      </c>
      <c r="D178" s="98" t="s">
        <v>199</v>
      </c>
      <c r="E178" s="96" t="s">
        <v>843</v>
      </c>
      <c r="F178" s="96" t="s">
        <v>830</v>
      </c>
      <c r="G178" s="93" t="s">
        <v>56</v>
      </c>
      <c r="H178" s="17">
        <v>0.4</v>
      </c>
      <c r="I178" s="56">
        <v>4480000</v>
      </c>
      <c r="J178" s="38"/>
      <c r="K178" s="38" t="s">
        <v>120</v>
      </c>
      <c r="L178" s="84" t="s">
        <v>117</v>
      </c>
    </row>
    <row r="179" spans="1:12" s="31" customFormat="1" x14ac:dyDescent="0.25">
      <c r="A179" s="10"/>
      <c r="B179" s="4"/>
      <c r="C179" s="28" t="s">
        <v>69</v>
      </c>
      <c r="D179" s="23">
        <v>52</v>
      </c>
      <c r="E179" s="35"/>
      <c r="F179" s="13"/>
      <c r="G179" s="94"/>
      <c r="H179" s="21"/>
      <c r="I179" s="27">
        <v>209580000</v>
      </c>
      <c r="J179" s="38"/>
      <c r="K179" s="38"/>
      <c r="L179" s="84"/>
    </row>
    <row r="180" spans="1:12" x14ac:dyDescent="0.25">
      <c r="A180" s="4" t="s">
        <v>42</v>
      </c>
      <c r="B180" s="5" t="s">
        <v>35</v>
      </c>
      <c r="C180" s="22"/>
      <c r="D180" s="33"/>
      <c r="E180" s="34"/>
      <c r="F180" s="12"/>
      <c r="G180" s="93"/>
      <c r="H180" s="20"/>
      <c r="I180" s="26"/>
      <c r="J180" s="38"/>
      <c r="K180" s="38"/>
      <c r="L180" s="84"/>
    </row>
    <row r="181" spans="1:12" x14ac:dyDescent="0.25">
      <c r="A181" s="10">
        <v>1</v>
      </c>
      <c r="B181" s="37" t="s">
        <v>185</v>
      </c>
      <c r="C181" s="97" t="s">
        <v>186</v>
      </c>
      <c r="D181" s="98" t="s">
        <v>103</v>
      </c>
      <c r="E181" s="96" t="s">
        <v>187</v>
      </c>
      <c r="F181" s="96" t="s">
        <v>830</v>
      </c>
      <c r="G181" s="93" t="s">
        <v>57</v>
      </c>
      <c r="H181" s="17">
        <v>0.5</v>
      </c>
      <c r="I181" s="19">
        <v>3700000</v>
      </c>
      <c r="J181" s="38">
        <v>31310001482601</v>
      </c>
      <c r="K181" s="38" t="s">
        <v>118</v>
      </c>
      <c r="L181" s="84" t="s">
        <v>119</v>
      </c>
    </row>
    <row r="182" spans="1:12" ht="31.5" x14ac:dyDescent="0.25">
      <c r="A182" s="10">
        <v>2</v>
      </c>
      <c r="B182" s="100" t="s">
        <v>740</v>
      </c>
      <c r="C182" s="97" t="s">
        <v>1106</v>
      </c>
      <c r="D182" s="98" t="s">
        <v>1107</v>
      </c>
      <c r="E182" s="96" t="s">
        <v>1108</v>
      </c>
      <c r="F182" s="96" t="s">
        <v>830</v>
      </c>
      <c r="G182" s="48" t="s">
        <v>577</v>
      </c>
      <c r="H182" s="17">
        <v>0.5</v>
      </c>
      <c r="I182" s="56">
        <v>3900000</v>
      </c>
      <c r="J182" s="77" t="s">
        <v>741</v>
      </c>
      <c r="K182" s="38" t="s">
        <v>118</v>
      </c>
      <c r="L182" s="84" t="s">
        <v>119</v>
      </c>
    </row>
    <row r="183" spans="1:12" x14ac:dyDescent="0.25">
      <c r="A183" s="10">
        <v>3</v>
      </c>
      <c r="B183" s="100" t="s">
        <v>235</v>
      </c>
      <c r="C183" s="97" t="s">
        <v>1109</v>
      </c>
      <c r="D183" s="98" t="s">
        <v>113</v>
      </c>
      <c r="E183" s="96" t="s">
        <v>1108</v>
      </c>
      <c r="F183" s="96" t="s">
        <v>830</v>
      </c>
      <c r="G183" s="93" t="s">
        <v>57</v>
      </c>
      <c r="H183" s="17">
        <v>0.5</v>
      </c>
      <c r="I183" s="56">
        <v>3900000</v>
      </c>
      <c r="J183" s="77">
        <v>3131591729</v>
      </c>
      <c r="K183" s="38" t="s">
        <v>118</v>
      </c>
      <c r="L183" s="84" t="s">
        <v>119</v>
      </c>
    </row>
    <row r="184" spans="1:12" x14ac:dyDescent="0.25">
      <c r="A184" s="10">
        <v>4</v>
      </c>
      <c r="B184" s="10" t="s">
        <v>274</v>
      </c>
      <c r="C184" s="97" t="s">
        <v>915</v>
      </c>
      <c r="D184" s="98" t="s">
        <v>29</v>
      </c>
      <c r="E184" s="96" t="s">
        <v>1108</v>
      </c>
      <c r="F184" s="96" t="s">
        <v>830</v>
      </c>
      <c r="G184" s="93" t="s">
        <v>56</v>
      </c>
      <c r="H184" s="17">
        <v>0.4</v>
      </c>
      <c r="I184" s="56">
        <v>3120000</v>
      </c>
      <c r="J184" s="38">
        <v>31310001591844</v>
      </c>
      <c r="K184" s="38" t="s">
        <v>118</v>
      </c>
      <c r="L184" s="84" t="s">
        <v>119</v>
      </c>
    </row>
    <row r="185" spans="1:12" ht="30" x14ac:dyDescent="0.25">
      <c r="A185" s="10">
        <v>5</v>
      </c>
      <c r="B185" s="100" t="s">
        <v>736</v>
      </c>
      <c r="C185" s="97" t="s">
        <v>1110</v>
      </c>
      <c r="D185" s="98" t="s">
        <v>63</v>
      </c>
      <c r="E185" s="96" t="s">
        <v>1111</v>
      </c>
      <c r="F185" s="96" t="s">
        <v>830</v>
      </c>
      <c r="G185" s="48" t="s">
        <v>72</v>
      </c>
      <c r="H185" s="17">
        <v>0.4</v>
      </c>
      <c r="I185" s="56">
        <v>3120000</v>
      </c>
      <c r="J185" s="77" t="s">
        <v>737</v>
      </c>
      <c r="K185" s="38" t="s">
        <v>118</v>
      </c>
      <c r="L185" s="84" t="s">
        <v>119</v>
      </c>
    </row>
    <row r="186" spans="1:12" x14ac:dyDescent="0.25">
      <c r="A186" s="10">
        <v>6</v>
      </c>
      <c r="B186" s="74" t="s">
        <v>276</v>
      </c>
      <c r="C186" s="97" t="s">
        <v>1001</v>
      </c>
      <c r="D186" s="98" t="s">
        <v>1006</v>
      </c>
      <c r="E186" s="96" t="s">
        <v>1111</v>
      </c>
      <c r="F186" s="96" t="s">
        <v>830</v>
      </c>
      <c r="G186" s="93" t="s">
        <v>56</v>
      </c>
      <c r="H186" s="17">
        <v>0.4</v>
      </c>
      <c r="I186" s="56">
        <v>3120000</v>
      </c>
      <c r="J186" s="38">
        <v>3131592759</v>
      </c>
      <c r="K186" s="38" t="s">
        <v>118</v>
      </c>
      <c r="L186" s="84" t="s">
        <v>119</v>
      </c>
    </row>
    <row r="187" spans="1:12" x14ac:dyDescent="0.25">
      <c r="A187" s="10">
        <v>7</v>
      </c>
      <c r="B187" s="10" t="s">
        <v>277</v>
      </c>
      <c r="C187" s="97" t="s">
        <v>1112</v>
      </c>
      <c r="D187" s="98" t="s">
        <v>29</v>
      </c>
      <c r="E187" s="96" t="s">
        <v>1111</v>
      </c>
      <c r="F187" s="96" t="s">
        <v>830</v>
      </c>
      <c r="G187" s="48" t="s">
        <v>72</v>
      </c>
      <c r="H187" s="17">
        <v>0.4</v>
      </c>
      <c r="I187" s="56">
        <v>3120000</v>
      </c>
      <c r="J187" s="38">
        <v>31310001592856</v>
      </c>
      <c r="K187" s="38" t="s">
        <v>118</v>
      </c>
      <c r="L187" s="84" t="s">
        <v>119</v>
      </c>
    </row>
    <row r="188" spans="1:12" x14ac:dyDescent="0.25">
      <c r="A188" s="10">
        <v>8</v>
      </c>
      <c r="B188" s="74" t="s">
        <v>424</v>
      </c>
      <c r="C188" s="97" t="s">
        <v>1113</v>
      </c>
      <c r="D188" s="98" t="s">
        <v>1114</v>
      </c>
      <c r="E188" s="96" t="s">
        <v>1111</v>
      </c>
      <c r="F188" s="96" t="s">
        <v>830</v>
      </c>
      <c r="G188" s="48" t="s">
        <v>72</v>
      </c>
      <c r="H188" s="17">
        <v>0.4</v>
      </c>
      <c r="I188" s="56">
        <v>3120000</v>
      </c>
      <c r="J188" s="77" t="s">
        <v>497</v>
      </c>
      <c r="K188" s="38" t="s">
        <v>118</v>
      </c>
      <c r="L188" s="84" t="s">
        <v>119</v>
      </c>
    </row>
    <row r="189" spans="1:12" x14ac:dyDescent="0.25">
      <c r="A189" s="10">
        <v>9</v>
      </c>
      <c r="B189" s="100" t="s">
        <v>738</v>
      </c>
      <c r="C189" s="97" t="s">
        <v>1115</v>
      </c>
      <c r="D189" s="98" t="s">
        <v>12</v>
      </c>
      <c r="E189" s="96" t="s">
        <v>1116</v>
      </c>
      <c r="F189" s="96" t="s">
        <v>830</v>
      </c>
      <c r="G189" s="93" t="s">
        <v>56</v>
      </c>
      <c r="H189" s="17">
        <v>0.4</v>
      </c>
      <c r="I189" s="56">
        <v>4000000</v>
      </c>
      <c r="J189" s="77" t="s">
        <v>739</v>
      </c>
      <c r="K189" s="38" t="s">
        <v>118</v>
      </c>
      <c r="L189" s="84" t="s">
        <v>119</v>
      </c>
    </row>
    <row r="190" spans="1:12" ht="63" x14ac:dyDescent="0.25">
      <c r="A190" s="10">
        <v>10</v>
      </c>
      <c r="B190" s="74" t="s">
        <v>426</v>
      </c>
      <c r="C190" s="97" t="s">
        <v>1117</v>
      </c>
      <c r="D190" s="98" t="s">
        <v>1118</v>
      </c>
      <c r="E190" s="96" t="s">
        <v>1119</v>
      </c>
      <c r="F190" s="96" t="s">
        <v>830</v>
      </c>
      <c r="G190" s="93" t="s">
        <v>644</v>
      </c>
      <c r="H190" s="17">
        <v>0.5</v>
      </c>
      <c r="I190" s="56">
        <v>5000000</v>
      </c>
      <c r="J190" s="38">
        <v>8820462046</v>
      </c>
      <c r="K190" s="38" t="s">
        <v>118</v>
      </c>
      <c r="L190" s="84" t="s">
        <v>119</v>
      </c>
    </row>
    <row r="191" spans="1:12" ht="94.5" x14ac:dyDescent="0.25">
      <c r="A191" s="10">
        <v>11</v>
      </c>
      <c r="B191" s="100" t="s">
        <v>425</v>
      </c>
      <c r="C191" s="97" t="s">
        <v>1120</v>
      </c>
      <c r="D191" s="98" t="s">
        <v>319</v>
      </c>
      <c r="E191" s="96" t="s">
        <v>1119</v>
      </c>
      <c r="F191" s="96" t="s">
        <v>830</v>
      </c>
      <c r="G191" s="93" t="s">
        <v>742</v>
      </c>
      <c r="H191" s="17">
        <v>0.4</v>
      </c>
      <c r="I191" s="56">
        <v>4000000</v>
      </c>
      <c r="J191" s="77" t="s">
        <v>543</v>
      </c>
      <c r="K191" s="38" t="s">
        <v>118</v>
      </c>
      <c r="L191" s="84" t="s">
        <v>119</v>
      </c>
    </row>
    <row r="192" spans="1:12" x14ac:dyDescent="0.25">
      <c r="A192" s="10">
        <v>12</v>
      </c>
      <c r="B192" s="74" t="s">
        <v>645</v>
      </c>
      <c r="C192" s="97" t="s">
        <v>1121</v>
      </c>
      <c r="D192" s="98" t="s">
        <v>1084</v>
      </c>
      <c r="E192" s="96" t="s">
        <v>1122</v>
      </c>
      <c r="F192" s="96" t="s">
        <v>830</v>
      </c>
      <c r="G192" s="48" t="s">
        <v>72</v>
      </c>
      <c r="H192" s="17">
        <v>0.4</v>
      </c>
      <c r="I192" s="56">
        <v>4000000</v>
      </c>
      <c r="J192" s="38">
        <v>1040575375</v>
      </c>
      <c r="K192" s="38" t="s">
        <v>120</v>
      </c>
      <c r="L192" s="84" t="s">
        <v>117</v>
      </c>
    </row>
    <row r="193" spans="1:12" ht="31.5" x14ac:dyDescent="0.25">
      <c r="A193" s="10">
        <v>13</v>
      </c>
      <c r="B193" s="100" t="s">
        <v>743</v>
      </c>
      <c r="C193" s="97" t="s">
        <v>1123</v>
      </c>
      <c r="D193" s="98" t="s">
        <v>935</v>
      </c>
      <c r="E193" s="96" t="s">
        <v>1124</v>
      </c>
      <c r="F193" s="96" t="s">
        <v>830</v>
      </c>
      <c r="G193" s="48" t="s">
        <v>744</v>
      </c>
      <c r="H193" s="17">
        <v>0.5</v>
      </c>
      <c r="I193" s="56">
        <v>5000000</v>
      </c>
      <c r="J193" s="77" t="s">
        <v>745</v>
      </c>
      <c r="K193" s="38" t="s">
        <v>118</v>
      </c>
      <c r="L193" s="84" t="s">
        <v>119</v>
      </c>
    </row>
    <row r="194" spans="1:12" ht="63" x14ac:dyDescent="0.25">
      <c r="A194" s="10">
        <v>14</v>
      </c>
      <c r="B194" s="74" t="s">
        <v>483</v>
      </c>
      <c r="C194" s="97" t="s">
        <v>1125</v>
      </c>
      <c r="D194" s="98" t="s">
        <v>76</v>
      </c>
      <c r="E194" s="96" t="s">
        <v>1124</v>
      </c>
      <c r="F194" s="96" t="s">
        <v>830</v>
      </c>
      <c r="G194" s="93" t="s">
        <v>484</v>
      </c>
      <c r="H194" s="17">
        <v>0.5</v>
      </c>
      <c r="I194" s="56">
        <v>5000000</v>
      </c>
      <c r="J194" s="38" t="s">
        <v>544</v>
      </c>
      <c r="K194" s="38" t="s">
        <v>118</v>
      </c>
      <c r="L194" s="84" t="s">
        <v>119</v>
      </c>
    </row>
    <row r="195" spans="1:12" ht="31.5" x14ac:dyDescent="0.25">
      <c r="A195" s="10">
        <v>15</v>
      </c>
      <c r="B195" s="100" t="s">
        <v>748</v>
      </c>
      <c r="C195" s="97" t="s">
        <v>1126</v>
      </c>
      <c r="D195" s="98" t="s">
        <v>103</v>
      </c>
      <c r="E195" s="96" t="s">
        <v>1127</v>
      </c>
      <c r="F195" s="96" t="s">
        <v>830</v>
      </c>
      <c r="G195" s="48" t="s">
        <v>749</v>
      </c>
      <c r="H195" s="17">
        <v>0.5</v>
      </c>
      <c r="I195" s="56">
        <v>5000000</v>
      </c>
      <c r="J195" s="77" t="s">
        <v>750</v>
      </c>
      <c r="K195" s="38" t="s">
        <v>118</v>
      </c>
      <c r="L195" s="84" t="s">
        <v>119</v>
      </c>
    </row>
    <row r="196" spans="1:12" x14ac:dyDescent="0.25">
      <c r="A196" s="10">
        <v>16</v>
      </c>
      <c r="B196" s="100" t="s">
        <v>746</v>
      </c>
      <c r="C196" s="97" t="s">
        <v>1128</v>
      </c>
      <c r="D196" s="98" t="s">
        <v>945</v>
      </c>
      <c r="E196" s="96" t="s">
        <v>1127</v>
      </c>
      <c r="F196" s="96" t="s">
        <v>830</v>
      </c>
      <c r="G196" s="93" t="s">
        <v>56</v>
      </c>
      <c r="H196" s="17">
        <v>0.4</v>
      </c>
      <c r="I196" s="56">
        <v>4000000</v>
      </c>
      <c r="J196" s="77" t="s">
        <v>747</v>
      </c>
      <c r="K196" s="38" t="s">
        <v>118</v>
      </c>
      <c r="L196" s="84" t="s">
        <v>119</v>
      </c>
    </row>
    <row r="197" spans="1:12" x14ac:dyDescent="0.25">
      <c r="A197" s="10">
        <v>17</v>
      </c>
      <c r="B197" s="100" t="s">
        <v>751</v>
      </c>
      <c r="C197" s="97" t="s">
        <v>1129</v>
      </c>
      <c r="D197" s="98" t="s">
        <v>14</v>
      </c>
      <c r="E197" s="96" t="s">
        <v>844</v>
      </c>
      <c r="F197" s="96" t="s">
        <v>830</v>
      </c>
      <c r="G197" s="48" t="s">
        <v>72</v>
      </c>
      <c r="H197" s="17">
        <v>0.4</v>
      </c>
      <c r="I197" s="56">
        <v>4480000</v>
      </c>
      <c r="J197" s="38"/>
      <c r="K197" s="38" t="s">
        <v>118</v>
      </c>
      <c r="L197" s="84" t="s">
        <v>119</v>
      </c>
    </row>
    <row r="198" spans="1:12" ht="63" x14ac:dyDescent="0.25">
      <c r="A198" s="10">
        <v>18</v>
      </c>
      <c r="B198" s="100" t="s">
        <v>754</v>
      </c>
      <c r="C198" s="97" t="s">
        <v>1130</v>
      </c>
      <c r="D198" s="98" t="s">
        <v>1084</v>
      </c>
      <c r="E198" s="96" t="s">
        <v>844</v>
      </c>
      <c r="F198" s="96" t="s">
        <v>830</v>
      </c>
      <c r="G198" s="93" t="s">
        <v>755</v>
      </c>
      <c r="H198" s="17">
        <v>0.5</v>
      </c>
      <c r="I198" s="56">
        <v>5600000</v>
      </c>
      <c r="J198" s="38"/>
      <c r="K198" s="38" t="s">
        <v>118</v>
      </c>
      <c r="L198" s="84" t="s">
        <v>119</v>
      </c>
    </row>
    <row r="199" spans="1:12" x14ac:dyDescent="0.25">
      <c r="A199" s="10">
        <v>19</v>
      </c>
      <c r="B199" s="100" t="s">
        <v>752</v>
      </c>
      <c r="C199" s="97" t="s">
        <v>1131</v>
      </c>
      <c r="D199" s="98" t="s">
        <v>981</v>
      </c>
      <c r="E199" s="96" t="s">
        <v>1132</v>
      </c>
      <c r="F199" s="96" t="s">
        <v>830</v>
      </c>
      <c r="G199" s="48" t="s">
        <v>72</v>
      </c>
      <c r="H199" s="17">
        <v>0.4</v>
      </c>
      <c r="I199" s="56">
        <v>4480000</v>
      </c>
      <c r="J199" s="38"/>
      <c r="K199" s="38" t="s">
        <v>118</v>
      </c>
      <c r="L199" s="84" t="s">
        <v>119</v>
      </c>
    </row>
    <row r="200" spans="1:12" x14ac:dyDescent="0.25">
      <c r="A200" s="10">
        <v>20</v>
      </c>
      <c r="B200" s="100" t="s">
        <v>753</v>
      </c>
      <c r="C200" s="97" t="s">
        <v>1133</v>
      </c>
      <c r="D200" s="98" t="s">
        <v>942</v>
      </c>
      <c r="E200" s="96" t="s">
        <v>1132</v>
      </c>
      <c r="F200" s="96" t="s">
        <v>830</v>
      </c>
      <c r="G200" s="48" t="s">
        <v>72</v>
      </c>
      <c r="H200" s="17">
        <v>0.4</v>
      </c>
      <c r="I200" s="56">
        <v>4480000</v>
      </c>
      <c r="J200" s="38"/>
      <c r="K200" s="38" t="s">
        <v>118</v>
      </c>
      <c r="L200" s="84" t="s">
        <v>119</v>
      </c>
    </row>
    <row r="201" spans="1:12" ht="63" x14ac:dyDescent="0.25">
      <c r="A201" s="10">
        <v>21</v>
      </c>
      <c r="B201" s="100" t="s">
        <v>756</v>
      </c>
      <c r="C201" s="97" t="s">
        <v>1134</v>
      </c>
      <c r="D201" s="98" t="s">
        <v>65</v>
      </c>
      <c r="E201" s="96" t="s">
        <v>1132</v>
      </c>
      <c r="F201" s="96" t="s">
        <v>830</v>
      </c>
      <c r="G201" s="93" t="s">
        <v>757</v>
      </c>
      <c r="H201" s="17">
        <v>0.5</v>
      </c>
      <c r="I201" s="56">
        <v>5600000</v>
      </c>
      <c r="J201" s="38"/>
      <c r="K201" s="38" t="s">
        <v>118</v>
      </c>
      <c r="L201" s="84" t="s">
        <v>119</v>
      </c>
    </row>
    <row r="202" spans="1:12" x14ac:dyDescent="0.25">
      <c r="A202" s="10"/>
      <c r="B202" s="4"/>
      <c r="C202" s="28" t="s">
        <v>69</v>
      </c>
      <c r="D202" s="23">
        <v>21</v>
      </c>
      <c r="E202" s="35"/>
      <c r="F202" s="13"/>
      <c r="G202" s="94"/>
      <c r="H202" s="21"/>
      <c r="I202" s="27">
        <v>87740000</v>
      </c>
      <c r="J202" s="38"/>
      <c r="K202" s="38"/>
      <c r="L202" s="84"/>
    </row>
    <row r="203" spans="1:12" x14ac:dyDescent="0.25">
      <c r="A203" s="4" t="s">
        <v>43</v>
      </c>
      <c r="B203" s="5" t="s">
        <v>758</v>
      </c>
      <c r="C203" s="22"/>
      <c r="D203" s="33"/>
      <c r="E203" s="34"/>
      <c r="F203" s="12"/>
      <c r="G203" s="93"/>
      <c r="H203" s="20"/>
      <c r="I203" s="26"/>
      <c r="J203" s="38"/>
      <c r="K203" s="38"/>
      <c r="L203" s="84"/>
    </row>
    <row r="204" spans="1:12" x14ac:dyDescent="0.25">
      <c r="A204" s="10">
        <v>1</v>
      </c>
      <c r="B204" s="74" t="s">
        <v>608</v>
      </c>
      <c r="C204" s="97" t="s">
        <v>110</v>
      </c>
      <c r="D204" s="98" t="s">
        <v>995</v>
      </c>
      <c r="E204" s="96" t="s">
        <v>207</v>
      </c>
      <c r="F204" s="96" t="s">
        <v>830</v>
      </c>
      <c r="G204" s="48" t="s">
        <v>72</v>
      </c>
      <c r="H204" s="47">
        <v>0.4</v>
      </c>
      <c r="I204" s="19">
        <v>2960000</v>
      </c>
      <c r="J204" s="38">
        <v>31310001472471</v>
      </c>
      <c r="K204" s="38" t="s">
        <v>118</v>
      </c>
      <c r="L204" s="84" t="s">
        <v>119</v>
      </c>
    </row>
    <row r="205" spans="1:12" ht="47.25" x14ac:dyDescent="0.25">
      <c r="A205" s="10">
        <v>2</v>
      </c>
      <c r="B205" s="37" t="s">
        <v>150</v>
      </c>
      <c r="C205" s="97" t="s">
        <v>1135</v>
      </c>
      <c r="D205" s="98" t="s">
        <v>885</v>
      </c>
      <c r="E205" s="96" t="s">
        <v>1136</v>
      </c>
      <c r="F205" s="96" t="s">
        <v>830</v>
      </c>
      <c r="G205" s="93" t="s">
        <v>603</v>
      </c>
      <c r="H205" s="47">
        <v>0.4</v>
      </c>
      <c r="I205" s="19">
        <v>2960000</v>
      </c>
      <c r="J205" s="38">
        <v>31310001460856</v>
      </c>
      <c r="K205" s="38" t="s">
        <v>118</v>
      </c>
      <c r="L205" s="84" t="s">
        <v>119</v>
      </c>
    </row>
    <row r="206" spans="1:12" x14ac:dyDescent="0.25">
      <c r="A206" s="10">
        <v>3</v>
      </c>
      <c r="B206" s="74" t="s">
        <v>443</v>
      </c>
      <c r="C206" s="97" t="s">
        <v>1137</v>
      </c>
      <c r="D206" s="98" t="s">
        <v>16</v>
      </c>
      <c r="E206" s="96" t="s">
        <v>195</v>
      </c>
      <c r="F206" s="96" t="s">
        <v>830</v>
      </c>
      <c r="G206" s="48" t="s">
        <v>74</v>
      </c>
      <c r="H206" s="17">
        <v>0.4</v>
      </c>
      <c r="I206" s="19">
        <v>2960000</v>
      </c>
      <c r="J206" s="77" t="s">
        <v>501</v>
      </c>
      <c r="K206" s="38" t="s">
        <v>118</v>
      </c>
      <c r="L206" s="84" t="s">
        <v>119</v>
      </c>
    </row>
    <row r="207" spans="1:12" ht="47.25" x14ac:dyDescent="0.25">
      <c r="A207" s="10">
        <v>4</v>
      </c>
      <c r="B207" s="101" t="s">
        <v>148</v>
      </c>
      <c r="C207" s="97" t="s">
        <v>149</v>
      </c>
      <c r="D207" s="98" t="s">
        <v>22</v>
      </c>
      <c r="E207" s="96" t="s">
        <v>218</v>
      </c>
      <c r="F207" s="96" t="s">
        <v>830</v>
      </c>
      <c r="G207" s="93" t="s">
        <v>603</v>
      </c>
      <c r="H207" s="17">
        <v>0.4</v>
      </c>
      <c r="I207" s="19">
        <v>2960000</v>
      </c>
      <c r="J207" s="77" t="s">
        <v>789</v>
      </c>
      <c r="K207" s="38"/>
      <c r="L207" s="84"/>
    </row>
    <row r="208" spans="1:12" x14ac:dyDescent="0.25">
      <c r="A208" s="10">
        <v>5</v>
      </c>
      <c r="B208" s="37" t="s">
        <v>147</v>
      </c>
      <c r="C208" s="97" t="s">
        <v>1138</v>
      </c>
      <c r="D208" s="98" t="s">
        <v>1139</v>
      </c>
      <c r="E208" s="96" t="s">
        <v>218</v>
      </c>
      <c r="F208" s="96" t="s">
        <v>830</v>
      </c>
      <c r="G208" s="93" t="s">
        <v>56</v>
      </c>
      <c r="H208" s="47">
        <v>0.4</v>
      </c>
      <c r="I208" s="19">
        <v>2960000</v>
      </c>
      <c r="J208" s="38">
        <v>31310001460892</v>
      </c>
      <c r="K208" s="38" t="s">
        <v>118</v>
      </c>
      <c r="L208" s="84" t="s">
        <v>119</v>
      </c>
    </row>
    <row r="209" spans="1:12" x14ac:dyDescent="0.25">
      <c r="A209" s="10">
        <v>6</v>
      </c>
      <c r="B209" s="10" t="s">
        <v>262</v>
      </c>
      <c r="C209" s="97" t="s">
        <v>68</v>
      </c>
      <c r="D209" s="98" t="s">
        <v>995</v>
      </c>
      <c r="E209" s="96" t="s">
        <v>482</v>
      </c>
      <c r="F209" s="96" t="s">
        <v>830</v>
      </c>
      <c r="G209" s="48" t="s">
        <v>72</v>
      </c>
      <c r="H209" s="17">
        <v>0.4</v>
      </c>
      <c r="I209" s="56">
        <v>3120000</v>
      </c>
      <c r="J209" s="38">
        <v>31310001595785</v>
      </c>
      <c r="K209" s="38" t="s">
        <v>118</v>
      </c>
      <c r="L209" s="84" t="s">
        <v>119</v>
      </c>
    </row>
    <row r="210" spans="1:12" x14ac:dyDescent="0.25">
      <c r="A210" s="10">
        <v>7</v>
      </c>
      <c r="B210" s="10" t="s">
        <v>266</v>
      </c>
      <c r="C210" s="97" t="s">
        <v>333</v>
      </c>
      <c r="D210" s="98" t="s">
        <v>19</v>
      </c>
      <c r="E210" s="96" t="s">
        <v>482</v>
      </c>
      <c r="F210" s="96" t="s">
        <v>830</v>
      </c>
      <c r="G210" s="93" t="s">
        <v>57</v>
      </c>
      <c r="H210" s="17">
        <v>0.5</v>
      </c>
      <c r="I210" s="56">
        <v>3900000</v>
      </c>
      <c r="J210" s="38">
        <v>31310001594454</v>
      </c>
      <c r="K210" s="38" t="s">
        <v>118</v>
      </c>
      <c r="L210" s="84" t="s">
        <v>119</v>
      </c>
    </row>
    <row r="211" spans="1:12" x14ac:dyDescent="0.25">
      <c r="A211" s="10">
        <v>8</v>
      </c>
      <c r="B211" s="74" t="s">
        <v>444</v>
      </c>
      <c r="C211" s="97" t="s">
        <v>1140</v>
      </c>
      <c r="D211" s="98" t="s">
        <v>98</v>
      </c>
      <c r="E211" s="96" t="s">
        <v>230</v>
      </c>
      <c r="F211" s="96" t="s">
        <v>830</v>
      </c>
      <c r="G211" s="93" t="s">
        <v>56</v>
      </c>
      <c r="H211" s="47">
        <v>0.4</v>
      </c>
      <c r="I211" s="56">
        <v>3120000</v>
      </c>
      <c r="J211" s="77" t="s">
        <v>502</v>
      </c>
      <c r="K211" s="38" t="s">
        <v>118</v>
      </c>
      <c r="L211" s="84" t="s">
        <v>119</v>
      </c>
    </row>
    <row r="212" spans="1:12" ht="94.5" x14ac:dyDescent="0.25">
      <c r="A212" s="10">
        <v>9</v>
      </c>
      <c r="B212" s="10" t="s">
        <v>270</v>
      </c>
      <c r="C212" s="97" t="s">
        <v>1141</v>
      </c>
      <c r="D212" s="98" t="s">
        <v>29</v>
      </c>
      <c r="E212" s="96" t="s">
        <v>362</v>
      </c>
      <c r="F212" s="96" t="s">
        <v>830</v>
      </c>
      <c r="G212" s="93" t="s">
        <v>760</v>
      </c>
      <c r="H212" s="17">
        <v>0.4</v>
      </c>
      <c r="I212" s="56">
        <v>3120000</v>
      </c>
      <c r="J212" s="38">
        <v>31310001594366</v>
      </c>
      <c r="K212" s="38" t="s">
        <v>118</v>
      </c>
      <c r="L212" s="84" t="s">
        <v>119</v>
      </c>
    </row>
    <row r="213" spans="1:12" x14ac:dyDescent="0.25">
      <c r="A213" s="10">
        <v>10</v>
      </c>
      <c r="B213" s="10" t="s">
        <v>250</v>
      </c>
      <c r="C213" s="97" t="s">
        <v>1071</v>
      </c>
      <c r="D213" s="98" t="s">
        <v>29</v>
      </c>
      <c r="E213" s="96" t="s">
        <v>363</v>
      </c>
      <c r="F213" s="96" t="s">
        <v>830</v>
      </c>
      <c r="G213" s="48" t="s">
        <v>72</v>
      </c>
      <c r="H213" s="17">
        <v>0.4</v>
      </c>
      <c r="I213" s="56">
        <v>3120000</v>
      </c>
      <c r="J213" s="38">
        <v>31310001594357</v>
      </c>
      <c r="K213" s="38" t="s">
        <v>118</v>
      </c>
      <c r="L213" s="84" t="s">
        <v>119</v>
      </c>
    </row>
    <row r="214" spans="1:12" x14ac:dyDescent="0.25">
      <c r="A214" s="10">
        <v>11</v>
      </c>
      <c r="B214" s="10" t="s">
        <v>251</v>
      </c>
      <c r="C214" s="97" t="s">
        <v>1142</v>
      </c>
      <c r="D214" s="98" t="s">
        <v>1143</v>
      </c>
      <c r="E214" s="96" t="s">
        <v>363</v>
      </c>
      <c r="F214" s="96" t="s">
        <v>830</v>
      </c>
      <c r="G214" s="93" t="s">
        <v>56</v>
      </c>
      <c r="H214" s="17">
        <v>0.4</v>
      </c>
      <c r="I214" s="56">
        <v>3120000</v>
      </c>
      <c r="J214" s="38">
        <v>31310001597505</v>
      </c>
      <c r="K214" s="38" t="s">
        <v>118</v>
      </c>
      <c r="L214" s="84" t="s">
        <v>119</v>
      </c>
    </row>
    <row r="215" spans="1:12" x14ac:dyDescent="0.25">
      <c r="A215" s="10">
        <v>12</v>
      </c>
      <c r="B215" s="10" t="s">
        <v>233</v>
      </c>
      <c r="C215" s="97" t="s">
        <v>111</v>
      </c>
      <c r="D215" s="98" t="s">
        <v>0</v>
      </c>
      <c r="E215" s="96" t="s">
        <v>363</v>
      </c>
      <c r="F215" s="96" t="s">
        <v>830</v>
      </c>
      <c r="G215" s="93" t="s">
        <v>57</v>
      </c>
      <c r="H215" s="17">
        <v>0.5</v>
      </c>
      <c r="I215" s="56">
        <v>3900000</v>
      </c>
      <c r="J215" s="38">
        <v>31310001595110</v>
      </c>
      <c r="K215" s="38" t="s">
        <v>118</v>
      </c>
      <c r="L215" s="84" t="s">
        <v>119</v>
      </c>
    </row>
    <row r="216" spans="1:12" x14ac:dyDescent="0.25">
      <c r="A216" s="10">
        <v>13</v>
      </c>
      <c r="B216" s="10" t="s">
        <v>314</v>
      </c>
      <c r="C216" s="97" t="s">
        <v>322</v>
      </c>
      <c r="D216" s="98" t="s">
        <v>78</v>
      </c>
      <c r="E216" s="96" t="s">
        <v>1144</v>
      </c>
      <c r="F216" s="96" t="s">
        <v>830</v>
      </c>
      <c r="G216" s="48" t="s">
        <v>72</v>
      </c>
      <c r="H216" s="17">
        <v>0.4</v>
      </c>
      <c r="I216" s="56">
        <v>3120000</v>
      </c>
      <c r="J216" s="38" t="s">
        <v>554</v>
      </c>
      <c r="K216" s="38" t="s">
        <v>120</v>
      </c>
      <c r="L216" s="84" t="s">
        <v>514</v>
      </c>
    </row>
    <row r="217" spans="1:12" x14ac:dyDescent="0.25">
      <c r="A217" s="10">
        <v>14</v>
      </c>
      <c r="B217" s="37" t="s">
        <v>372</v>
      </c>
      <c r="C217" s="97" t="s">
        <v>1038</v>
      </c>
      <c r="D217" s="98" t="s">
        <v>1145</v>
      </c>
      <c r="E217" s="96" t="s">
        <v>1146</v>
      </c>
      <c r="F217" s="96" t="s">
        <v>830</v>
      </c>
      <c r="G217" s="48" t="s">
        <v>72</v>
      </c>
      <c r="H217" s="17">
        <v>0.4</v>
      </c>
      <c r="I217" s="19">
        <v>4000000</v>
      </c>
      <c r="J217" s="77" t="s">
        <v>366</v>
      </c>
      <c r="K217" s="38" t="s">
        <v>118</v>
      </c>
      <c r="L217" s="84" t="s">
        <v>119</v>
      </c>
    </row>
    <row r="218" spans="1:12" ht="126" x14ac:dyDescent="0.25">
      <c r="A218" s="10">
        <v>15</v>
      </c>
      <c r="B218" s="74" t="s">
        <v>606</v>
      </c>
      <c r="C218" s="97" t="s">
        <v>1147</v>
      </c>
      <c r="D218" s="98" t="s">
        <v>109</v>
      </c>
      <c r="E218" s="96" t="s">
        <v>450</v>
      </c>
      <c r="F218" s="96" t="s">
        <v>830</v>
      </c>
      <c r="G218" s="93" t="s">
        <v>759</v>
      </c>
      <c r="H218" s="17">
        <v>0.4</v>
      </c>
      <c r="I218" s="19">
        <v>4000000</v>
      </c>
      <c r="J218" s="38" t="s">
        <v>627</v>
      </c>
      <c r="K218" s="38" t="s">
        <v>118</v>
      </c>
      <c r="L218" s="84" t="s">
        <v>119</v>
      </c>
    </row>
    <row r="219" spans="1:12" ht="94.5" x14ac:dyDescent="0.25">
      <c r="A219" s="10">
        <v>16</v>
      </c>
      <c r="B219" s="74" t="s">
        <v>604</v>
      </c>
      <c r="C219" s="97" t="s">
        <v>1148</v>
      </c>
      <c r="D219" s="98" t="s">
        <v>16</v>
      </c>
      <c r="E219" s="96" t="s">
        <v>1149</v>
      </c>
      <c r="F219" s="96" t="s">
        <v>830</v>
      </c>
      <c r="G219" s="93" t="s">
        <v>605</v>
      </c>
      <c r="H219" s="17">
        <v>0.4</v>
      </c>
      <c r="I219" s="19">
        <v>4000000</v>
      </c>
      <c r="J219" s="38" t="s">
        <v>628</v>
      </c>
      <c r="K219" s="38" t="s">
        <v>118</v>
      </c>
      <c r="L219" s="84" t="s">
        <v>119</v>
      </c>
    </row>
    <row r="220" spans="1:12" ht="63" x14ac:dyDescent="0.25">
      <c r="A220" s="10">
        <v>17</v>
      </c>
      <c r="B220" s="74" t="s">
        <v>451</v>
      </c>
      <c r="C220" s="97" t="s">
        <v>1150</v>
      </c>
      <c r="D220" s="98" t="s">
        <v>12</v>
      </c>
      <c r="E220" s="96" t="s">
        <v>1149</v>
      </c>
      <c r="F220" s="96" t="s">
        <v>830</v>
      </c>
      <c r="G220" s="93" t="s">
        <v>452</v>
      </c>
      <c r="H220" s="17">
        <v>0.5</v>
      </c>
      <c r="I220" s="19">
        <v>5000000</v>
      </c>
      <c r="J220" s="38" t="s">
        <v>555</v>
      </c>
      <c r="K220" s="38" t="s">
        <v>118</v>
      </c>
      <c r="L220" s="84" t="s">
        <v>119</v>
      </c>
    </row>
    <row r="221" spans="1:12" x14ac:dyDescent="0.25">
      <c r="A221" s="10">
        <v>18</v>
      </c>
      <c r="B221" s="37" t="s">
        <v>381</v>
      </c>
      <c r="C221" s="97" t="s">
        <v>1151</v>
      </c>
      <c r="D221" s="98" t="s">
        <v>1152</v>
      </c>
      <c r="E221" s="96" t="s">
        <v>1153</v>
      </c>
      <c r="F221" s="96" t="s">
        <v>830</v>
      </c>
      <c r="G221" s="93" t="s">
        <v>56</v>
      </c>
      <c r="H221" s="47">
        <v>0.4</v>
      </c>
      <c r="I221" s="19">
        <v>4000000</v>
      </c>
      <c r="J221" s="77" t="s">
        <v>368</v>
      </c>
      <c r="K221" s="38" t="s">
        <v>118</v>
      </c>
      <c r="L221" s="84" t="s">
        <v>119</v>
      </c>
    </row>
    <row r="222" spans="1:12" x14ac:dyDescent="0.25">
      <c r="A222" s="10">
        <v>19</v>
      </c>
      <c r="B222" s="101" t="s">
        <v>764</v>
      </c>
      <c r="C222" s="97" t="s">
        <v>874</v>
      </c>
      <c r="D222" s="98" t="s">
        <v>3</v>
      </c>
      <c r="E222" s="96" t="s">
        <v>875</v>
      </c>
      <c r="F222" s="96" t="s">
        <v>830</v>
      </c>
      <c r="G222" s="93" t="s">
        <v>57</v>
      </c>
      <c r="H222" s="17">
        <v>0.5</v>
      </c>
      <c r="I222" s="19">
        <v>5600000</v>
      </c>
      <c r="J222" s="38"/>
      <c r="K222" s="38"/>
      <c r="L222" s="84"/>
    </row>
    <row r="223" spans="1:12" x14ac:dyDescent="0.25">
      <c r="A223" s="10"/>
      <c r="B223" s="4"/>
      <c r="C223" s="28" t="s">
        <v>69</v>
      </c>
      <c r="D223" s="23">
        <v>19</v>
      </c>
      <c r="E223" s="35"/>
      <c r="F223" s="13"/>
      <c r="G223" s="94"/>
      <c r="H223" s="21"/>
      <c r="I223" s="27">
        <v>67920000</v>
      </c>
      <c r="J223" s="38"/>
      <c r="K223" s="38"/>
      <c r="L223" s="84"/>
    </row>
    <row r="224" spans="1:12" s="31" customFormat="1" x14ac:dyDescent="0.25">
      <c r="A224" s="4" t="s">
        <v>46</v>
      </c>
      <c r="B224" s="5" t="s">
        <v>31</v>
      </c>
      <c r="C224" s="22"/>
      <c r="D224" s="33"/>
      <c r="E224" s="34"/>
      <c r="F224" s="12"/>
      <c r="G224" s="93"/>
      <c r="H224" s="20"/>
      <c r="I224" s="26"/>
      <c r="J224" s="38"/>
      <c r="K224" s="38"/>
      <c r="L224" s="84"/>
    </row>
    <row r="225" spans="1:12" s="31" customFormat="1" ht="47.25" x14ac:dyDescent="0.25">
      <c r="A225" s="10">
        <v>1</v>
      </c>
      <c r="B225" s="37" t="s">
        <v>139</v>
      </c>
      <c r="C225" s="97" t="s">
        <v>1154</v>
      </c>
      <c r="D225" s="98" t="s">
        <v>29</v>
      </c>
      <c r="E225" s="96" t="s">
        <v>1155</v>
      </c>
      <c r="F225" s="96" t="s">
        <v>830</v>
      </c>
      <c r="G225" s="93" t="s">
        <v>603</v>
      </c>
      <c r="H225" s="47">
        <v>0.4</v>
      </c>
      <c r="I225" s="19">
        <v>2960000</v>
      </c>
      <c r="J225" s="38">
        <v>31310001460759</v>
      </c>
      <c r="K225" s="38" t="s">
        <v>118</v>
      </c>
      <c r="L225" s="84" t="s">
        <v>119</v>
      </c>
    </row>
    <row r="226" spans="1:12" s="31" customFormat="1" x14ac:dyDescent="0.25">
      <c r="A226" s="10">
        <v>2</v>
      </c>
      <c r="B226" s="37" t="s">
        <v>170</v>
      </c>
      <c r="C226" s="97" t="s">
        <v>1156</v>
      </c>
      <c r="D226" s="98" t="s">
        <v>19</v>
      </c>
      <c r="E226" s="96" t="s">
        <v>1155</v>
      </c>
      <c r="F226" s="96" t="s">
        <v>830</v>
      </c>
      <c r="G226" s="48" t="s">
        <v>74</v>
      </c>
      <c r="H226" s="47">
        <v>0.4</v>
      </c>
      <c r="I226" s="19">
        <v>2960000</v>
      </c>
      <c r="J226" s="38">
        <v>31310001474699</v>
      </c>
      <c r="K226" s="38" t="s">
        <v>118</v>
      </c>
      <c r="L226" s="84" t="s">
        <v>119</v>
      </c>
    </row>
    <row r="227" spans="1:12" s="31" customFormat="1" x14ac:dyDescent="0.25">
      <c r="A227" s="10">
        <v>3</v>
      </c>
      <c r="B227" s="37" t="s">
        <v>173</v>
      </c>
      <c r="C227" s="97" t="s">
        <v>1157</v>
      </c>
      <c r="D227" s="98" t="s">
        <v>7</v>
      </c>
      <c r="E227" s="96" t="s">
        <v>1155</v>
      </c>
      <c r="F227" s="96" t="s">
        <v>201</v>
      </c>
      <c r="G227" s="48" t="s">
        <v>72</v>
      </c>
      <c r="H227" s="47">
        <v>0.4</v>
      </c>
      <c r="I227" s="19">
        <v>2960000</v>
      </c>
      <c r="J227" s="38">
        <v>31310001491281</v>
      </c>
      <c r="K227" s="38" t="s">
        <v>118</v>
      </c>
      <c r="L227" s="84" t="s">
        <v>119</v>
      </c>
    </row>
    <row r="228" spans="1:12" s="31" customFormat="1" x14ac:dyDescent="0.25">
      <c r="A228" s="10">
        <v>4</v>
      </c>
      <c r="B228" s="37" t="s">
        <v>172</v>
      </c>
      <c r="C228" s="97" t="s">
        <v>1158</v>
      </c>
      <c r="D228" s="98" t="s">
        <v>65</v>
      </c>
      <c r="E228" s="96" t="s">
        <v>1155</v>
      </c>
      <c r="F228" s="96" t="s">
        <v>830</v>
      </c>
      <c r="G228" s="48" t="s">
        <v>72</v>
      </c>
      <c r="H228" s="47">
        <v>0.4</v>
      </c>
      <c r="I228" s="19">
        <v>2960000</v>
      </c>
      <c r="J228" s="38">
        <v>31310001491926</v>
      </c>
      <c r="K228" s="38" t="s">
        <v>118</v>
      </c>
      <c r="L228" s="84" t="s">
        <v>119</v>
      </c>
    </row>
    <row r="229" spans="1:12" s="31" customFormat="1" x14ac:dyDescent="0.25">
      <c r="A229" s="10">
        <v>5</v>
      </c>
      <c r="B229" s="37" t="s">
        <v>140</v>
      </c>
      <c r="C229" s="97" t="s">
        <v>141</v>
      </c>
      <c r="D229" s="98" t="s">
        <v>142</v>
      </c>
      <c r="E229" s="96" t="s">
        <v>219</v>
      </c>
      <c r="F229" s="96" t="s">
        <v>830</v>
      </c>
      <c r="G229" s="93" t="s">
        <v>57</v>
      </c>
      <c r="H229" s="17">
        <v>0.5</v>
      </c>
      <c r="I229" s="19">
        <v>3700000</v>
      </c>
      <c r="J229" s="38">
        <v>3131462162</v>
      </c>
      <c r="K229" s="38" t="s">
        <v>118</v>
      </c>
      <c r="L229" s="84" t="s">
        <v>119</v>
      </c>
    </row>
    <row r="230" spans="1:12" s="31" customFormat="1" x14ac:dyDescent="0.25">
      <c r="A230" s="10">
        <v>6</v>
      </c>
      <c r="B230" s="37" t="s">
        <v>171</v>
      </c>
      <c r="C230" s="97" t="s">
        <v>111</v>
      </c>
      <c r="D230" s="98" t="s">
        <v>10</v>
      </c>
      <c r="E230" s="96" t="s">
        <v>1159</v>
      </c>
      <c r="F230" s="96" t="s">
        <v>830</v>
      </c>
      <c r="G230" s="48" t="s">
        <v>72</v>
      </c>
      <c r="H230" s="47">
        <v>0.4</v>
      </c>
      <c r="I230" s="19">
        <v>2960000</v>
      </c>
      <c r="J230" s="38">
        <v>31310001490622</v>
      </c>
      <c r="K230" s="38" t="s">
        <v>118</v>
      </c>
      <c r="L230" s="84" t="s">
        <v>119</v>
      </c>
    </row>
    <row r="231" spans="1:12" s="31" customFormat="1" x14ac:dyDescent="0.25">
      <c r="A231" s="10">
        <v>7</v>
      </c>
      <c r="B231" s="100" t="s">
        <v>144</v>
      </c>
      <c r="C231" s="97" t="s">
        <v>1160</v>
      </c>
      <c r="D231" s="98" t="s">
        <v>52</v>
      </c>
      <c r="E231" s="96" t="s">
        <v>1161</v>
      </c>
      <c r="F231" s="96" t="s">
        <v>830</v>
      </c>
      <c r="G231" s="48" t="s">
        <v>72</v>
      </c>
      <c r="H231" s="17">
        <v>0.4</v>
      </c>
      <c r="I231" s="19">
        <v>2960000</v>
      </c>
      <c r="J231" s="38">
        <v>31310001461415</v>
      </c>
      <c r="K231" s="38" t="s">
        <v>118</v>
      </c>
      <c r="L231" s="84" t="s">
        <v>119</v>
      </c>
    </row>
    <row r="232" spans="1:12" s="31" customFormat="1" ht="31.5" x14ac:dyDescent="0.25">
      <c r="A232" s="10">
        <v>8</v>
      </c>
      <c r="B232" s="37" t="s">
        <v>188</v>
      </c>
      <c r="C232" s="97" t="s">
        <v>1162</v>
      </c>
      <c r="D232" s="98" t="s">
        <v>9</v>
      </c>
      <c r="E232" s="96" t="s">
        <v>203</v>
      </c>
      <c r="F232" s="96" t="s">
        <v>830</v>
      </c>
      <c r="G232" s="48" t="s">
        <v>343</v>
      </c>
      <c r="H232" s="17">
        <v>0.5</v>
      </c>
      <c r="I232" s="19">
        <v>3700000</v>
      </c>
      <c r="J232" s="38">
        <v>31310001476190</v>
      </c>
      <c r="K232" s="38" t="s">
        <v>118</v>
      </c>
      <c r="L232" s="84" t="s">
        <v>119</v>
      </c>
    </row>
    <row r="233" spans="1:12" s="31" customFormat="1" x14ac:dyDescent="0.25">
      <c r="A233" s="10">
        <v>9</v>
      </c>
      <c r="B233" s="37" t="s">
        <v>189</v>
      </c>
      <c r="C233" s="97" t="s">
        <v>26</v>
      </c>
      <c r="D233" s="98" t="s">
        <v>1163</v>
      </c>
      <c r="E233" s="96" t="s">
        <v>203</v>
      </c>
      <c r="F233" s="96" t="s">
        <v>830</v>
      </c>
      <c r="G233" s="48" t="s">
        <v>72</v>
      </c>
      <c r="H233" s="47">
        <v>0.4</v>
      </c>
      <c r="I233" s="19">
        <v>2960000</v>
      </c>
      <c r="J233" s="38">
        <v>31310001484652</v>
      </c>
      <c r="K233" s="38" t="s">
        <v>118</v>
      </c>
      <c r="L233" s="84" t="s">
        <v>119</v>
      </c>
    </row>
    <row r="234" spans="1:12" s="31" customFormat="1" ht="63" x14ac:dyDescent="0.25">
      <c r="A234" s="10">
        <v>10</v>
      </c>
      <c r="B234" s="37" t="s">
        <v>143</v>
      </c>
      <c r="C234" s="97" t="s">
        <v>1164</v>
      </c>
      <c r="D234" s="98" t="s">
        <v>1031</v>
      </c>
      <c r="E234" s="96" t="s">
        <v>214</v>
      </c>
      <c r="F234" s="96" t="s">
        <v>830</v>
      </c>
      <c r="G234" s="48" t="s">
        <v>592</v>
      </c>
      <c r="H234" s="17">
        <v>0.5</v>
      </c>
      <c r="I234" s="19">
        <v>3700000</v>
      </c>
      <c r="J234" s="38">
        <v>31310001461035</v>
      </c>
      <c r="K234" s="38" t="s">
        <v>118</v>
      </c>
      <c r="L234" s="84" t="s">
        <v>119</v>
      </c>
    </row>
    <row r="235" spans="1:12" s="31" customFormat="1" x14ac:dyDescent="0.25">
      <c r="A235" s="10">
        <v>11</v>
      </c>
      <c r="B235" s="100" t="s">
        <v>190</v>
      </c>
      <c r="C235" s="97" t="s">
        <v>1165</v>
      </c>
      <c r="D235" s="98" t="s">
        <v>53</v>
      </c>
      <c r="E235" s="96" t="s">
        <v>214</v>
      </c>
      <c r="F235" s="96" t="s">
        <v>830</v>
      </c>
      <c r="G235" s="48" t="s">
        <v>72</v>
      </c>
      <c r="H235" s="17">
        <v>0.4</v>
      </c>
      <c r="I235" s="19">
        <v>2960000</v>
      </c>
      <c r="J235" s="38">
        <v>3131470183</v>
      </c>
      <c r="K235" s="38" t="s">
        <v>118</v>
      </c>
      <c r="L235" s="84" t="s">
        <v>119</v>
      </c>
    </row>
    <row r="236" spans="1:12" s="31" customFormat="1" x14ac:dyDescent="0.25">
      <c r="A236" s="10">
        <v>12</v>
      </c>
      <c r="B236" s="74" t="s">
        <v>593</v>
      </c>
      <c r="C236" s="97" t="s">
        <v>1166</v>
      </c>
      <c r="D236" s="98" t="s">
        <v>1167</v>
      </c>
      <c r="E236" s="96" t="s">
        <v>214</v>
      </c>
      <c r="F236" s="96" t="s">
        <v>830</v>
      </c>
      <c r="G236" s="93" t="s">
        <v>56</v>
      </c>
      <c r="H236" s="17">
        <v>0.4</v>
      </c>
      <c r="I236" s="19">
        <v>2960000</v>
      </c>
      <c r="J236" s="38">
        <v>31310001489277</v>
      </c>
      <c r="K236" s="38" t="s">
        <v>118</v>
      </c>
      <c r="L236" s="84" t="s">
        <v>119</v>
      </c>
    </row>
    <row r="237" spans="1:12" s="31" customFormat="1" x14ac:dyDescent="0.25">
      <c r="A237" s="10">
        <v>13</v>
      </c>
      <c r="B237" s="37" t="s">
        <v>174</v>
      </c>
      <c r="C237" s="97" t="s">
        <v>1168</v>
      </c>
      <c r="D237" s="98" t="s">
        <v>1169</v>
      </c>
      <c r="E237" s="96" t="s">
        <v>212</v>
      </c>
      <c r="F237" s="96" t="s">
        <v>830</v>
      </c>
      <c r="G237" s="93" t="s">
        <v>56</v>
      </c>
      <c r="H237" s="17">
        <v>0.4</v>
      </c>
      <c r="I237" s="19">
        <v>2960000</v>
      </c>
      <c r="J237" s="38">
        <v>31310001486047</v>
      </c>
      <c r="K237" s="38" t="s">
        <v>118</v>
      </c>
      <c r="L237" s="84" t="s">
        <v>119</v>
      </c>
    </row>
    <row r="238" spans="1:12" s="31" customFormat="1" x14ac:dyDescent="0.25">
      <c r="A238" s="10">
        <v>14</v>
      </c>
      <c r="B238" s="37" t="s">
        <v>221</v>
      </c>
      <c r="C238" s="97" t="s">
        <v>1170</v>
      </c>
      <c r="D238" s="98" t="s">
        <v>201</v>
      </c>
      <c r="E238" s="96" t="s">
        <v>1171</v>
      </c>
      <c r="F238" s="96" t="s">
        <v>830</v>
      </c>
      <c r="G238" s="48" t="s">
        <v>72</v>
      </c>
      <c r="H238" s="17">
        <v>0.4</v>
      </c>
      <c r="I238" s="19">
        <v>2960000</v>
      </c>
      <c r="J238" s="38">
        <v>31310001477102</v>
      </c>
      <c r="K238" s="38" t="s">
        <v>118</v>
      </c>
      <c r="L238" s="84" t="s">
        <v>119</v>
      </c>
    </row>
    <row r="239" spans="1:12" s="31" customFormat="1" ht="110.25" x14ac:dyDescent="0.25">
      <c r="A239" s="10">
        <v>15</v>
      </c>
      <c r="B239" s="37" t="s">
        <v>241</v>
      </c>
      <c r="C239" s="97" t="s">
        <v>1172</v>
      </c>
      <c r="D239" s="98" t="s">
        <v>92</v>
      </c>
      <c r="E239" s="96" t="s">
        <v>360</v>
      </c>
      <c r="F239" s="96" t="s">
        <v>830</v>
      </c>
      <c r="G239" s="93" t="s">
        <v>765</v>
      </c>
      <c r="H239" s="17">
        <v>0.4</v>
      </c>
      <c r="I239" s="56">
        <v>3120000</v>
      </c>
      <c r="J239" s="38">
        <v>31310001588590</v>
      </c>
      <c r="K239" s="38" t="s">
        <v>118</v>
      </c>
      <c r="L239" s="84" t="s">
        <v>119</v>
      </c>
    </row>
    <row r="240" spans="1:12" s="31" customFormat="1" x14ac:dyDescent="0.25">
      <c r="A240" s="10">
        <v>16</v>
      </c>
      <c r="B240" s="10" t="s">
        <v>303</v>
      </c>
      <c r="C240" s="97" t="s">
        <v>1173</v>
      </c>
      <c r="D240" s="98" t="s">
        <v>91</v>
      </c>
      <c r="E240" s="96" t="s">
        <v>360</v>
      </c>
      <c r="F240" s="96" t="s">
        <v>830</v>
      </c>
      <c r="G240" s="93" t="s">
        <v>57</v>
      </c>
      <c r="H240" s="17">
        <v>0.5</v>
      </c>
      <c r="I240" s="56">
        <v>3900000</v>
      </c>
      <c r="J240" s="38">
        <v>31310001589131</v>
      </c>
      <c r="K240" s="38" t="s">
        <v>118</v>
      </c>
      <c r="L240" s="84" t="s">
        <v>119</v>
      </c>
    </row>
    <row r="241" spans="1:12" s="31" customFormat="1" x14ac:dyDescent="0.25">
      <c r="A241" s="10">
        <v>17</v>
      </c>
      <c r="B241" s="37" t="s">
        <v>300</v>
      </c>
      <c r="C241" s="97" t="s">
        <v>1174</v>
      </c>
      <c r="D241" s="98" t="s">
        <v>1006</v>
      </c>
      <c r="E241" s="96" t="s">
        <v>1175</v>
      </c>
      <c r="F241" s="96" t="s">
        <v>830</v>
      </c>
      <c r="G241" s="48" t="s">
        <v>72</v>
      </c>
      <c r="H241" s="17">
        <v>0.4</v>
      </c>
      <c r="I241" s="56">
        <v>3120000</v>
      </c>
      <c r="J241" s="38">
        <v>31310001587481</v>
      </c>
      <c r="K241" s="38" t="s">
        <v>118</v>
      </c>
      <c r="L241" s="84" t="s">
        <v>119</v>
      </c>
    </row>
    <row r="242" spans="1:12" s="31" customFormat="1" x14ac:dyDescent="0.25">
      <c r="A242" s="10">
        <v>18</v>
      </c>
      <c r="B242" s="10" t="s">
        <v>299</v>
      </c>
      <c r="C242" s="97" t="s">
        <v>1176</v>
      </c>
      <c r="D242" s="98" t="s">
        <v>22</v>
      </c>
      <c r="E242" s="96" t="s">
        <v>356</v>
      </c>
      <c r="F242" s="96" t="s">
        <v>830</v>
      </c>
      <c r="G242" s="48" t="s">
        <v>72</v>
      </c>
      <c r="H242" s="17">
        <v>0.4</v>
      </c>
      <c r="I242" s="56">
        <v>3120000</v>
      </c>
      <c r="J242" s="38">
        <v>31310001586840</v>
      </c>
      <c r="K242" s="38" t="s">
        <v>118</v>
      </c>
      <c r="L242" s="84" t="s">
        <v>119</v>
      </c>
    </row>
    <row r="243" spans="1:12" s="31" customFormat="1" ht="47.25" x14ac:dyDescent="0.25">
      <c r="A243" s="10">
        <v>19</v>
      </c>
      <c r="B243" s="10" t="s">
        <v>240</v>
      </c>
      <c r="C243" s="97" t="s">
        <v>1177</v>
      </c>
      <c r="D243" s="98" t="s">
        <v>1101</v>
      </c>
      <c r="E243" s="96" t="s">
        <v>357</v>
      </c>
      <c r="F243" s="96" t="s">
        <v>830</v>
      </c>
      <c r="G243" s="93" t="s">
        <v>603</v>
      </c>
      <c r="H243" s="17">
        <v>0.4</v>
      </c>
      <c r="I243" s="56">
        <v>3120000</v>
      </c>
      <c r="J243" s="38">
        <v>31310001566736</v>
      </c>
      <c r="K243" s="38" t="s">
        <v>118</v>
      </c>
      <c r="L243" s="84" t="s">
        <v>119</v>
      </c>
    </row>
    <row r="244" spans="1:12" s="31" customFormat="1" x14ac:dyDescent="0.25">
      <c r="A244" s="10">
        <v>20</v>
      </c>
      <c r="B244" s="100" t="s">
        <v>767</v>
      </c>
      <c r="C244" s="97" t="s">
        <v>1164</v>
      </c>
      <c r="D244" s="98" t="s">
        <v>7</v>
      </c>
      <c r="E244" s="96" t="s">
        <v>357</v>
      </c>
      <c r="F244" s="96" t="s">
        <v>830</v>
      </c>
      <c r="G244" s="48" t="s">
        <v>72</v>
      </c>
      <c r="H244" s="17">
        <v>0.4</v>
      </c>
      <c r="I244" s="56">
        <v>3120000</v>
      </c>
      <c r="J244" s="77" t="s">
        <v>768</v>
      </c>
      <c r="K244" s="38" t="s">
        <v>118</v>
      </c>
      <c r="L244" s="84" t="s">
        <v>119</v>
      </c>
    </row>
    <row r="245" spans="1:12" s="31" customFormat="1" x14ac:dyDescent="0.25">
      <c r="A245" s="10">
        <v>21</v>
      </c>
      <c r="B245" s="100" t="s">
        <v>263</v>
      </c>
      <c r="C245" s="97" t="s">
        <v>1178</v>
      </c>
      <c r="D245" s="98" t="s">
        <v>22</v>
      </c>
      <c r="E245" s="96" t="s">
        <v>358</v>
      </c>
      <c r="F245" s="96" t="s">
        <v>830</v>
      </c>
      <c r="G245" s="93" t="s">
        <v>56</v>
      </c>
      <c r="H245" s="17">
        <v>0.4</v>
      </c>
      <c r="I245" s="56">
        <v>3120000</v>
      </c>
      <c r="J245" s="38">
        <v>31310001590364</v>
      </c>
      <c r="K245" s="38" t="s">
        <v>118</v>
      </c>
      <c r="L245" s="84" t="s">
        <v>119</v>
      </c>
    </row>
    <row r="246" spans="1:12" s="31" customFormat="1" x14ac:dyDescent="0.25">
      <c r="A246" s="10">
        <v>22</v>
      </c>
      <c r="B246" s="10" t="s">
        <v>264</v>
      </c>
      <c r="C246" s="97" t="s">
        <v>1179</v>
      </c>
      <c r="D246" s="98" t="s">
        <v>13</v>
      </c>
      <c r="E246" s="96" t="s">
        <v>358</v>
      </c>
      <c r="F246" s="96" t="s">
        <v>830</v>
      </c>
      <c r="G246" s="48" t="s">
        <v>72</v>
      </c>
      <c r="H246" s="17">
        <v>0.4</v>
      </c>
      <c r="I246" s="56">
        <v>3120000</v>
      </c>
      <c r="J246" s="38">
        <v>31310001588369</v>
      </c>
      <c r="K246" s="38" t="s">
        <v>118</v>
      </c>
      <c r="L246" s="84" t="s">
        <v>119</v>
      </c>
    </row>
    <row r="247" spans="1:12" s="31" customFormat="1" x14ac:dyDescent="0.25">
      <c r="A247" s="10">
        <v>23</v>
      </c>
      <c r="B247" s="10" t="s">
        <v>301</v>
      </c>
      <c r="C247" s="97" t="s">
        <v>1180</v>
      </c>
      <c r="D247" s="98" t="s">
        <v>113</v>
      </c>
      <c r="E247" s="96" t="s">
        <v>1181</v>
      </c>
      <c r="F247" s="96" t="s">
        <v>830</v>
      </c>
      <c r="G247" s="48" t="s">
        <v>74</v>
      </c>
      <c r="H247" s="17">
        <v>0.4</v>
      </c>
      <c r="I247" s="56">
        <v>3120000</v>
      </c>
      <c r="J247" s="38">
        <v>31310001586983</v>
      </c>
      <c r="K247" s="38" t="s">
        <v>118</v>
      </c>
      <c r="L247" s="84" t="s">
        <v>119</v>
      </c>
    </row>
    <row r="248" spans="1:12" s="31" customFormat="1" x14ac:dyDescent="0.25">
      <c r="A248" s="10">
        <v>24</v>
      </c>
      <c r="B248" s="10" t="s">
        <v>239</v>
      </c>
      <c r="C248" s="97" t="s">
        <v>1182</v>
      </c>
      <c r="D248" s="98" t="s">
        <v>1031</v>
      </c>
      <c r="E248" s="96" t="s">
        <v>359</v>
      </c>
      <c r="F248" s="96" t="s">
        <v>830</v>
      </c>
      <c r="G248" s="93" t="s">
        <v>56</v>
      </c>
      <c r="H248" s="17">
        <v>0.4</v>
      </c>
      <c r="I248" s="56">
        <v>3120000</v>
      </c>
      <c r="J248" s="38">
        <v>31310001588509</v>
      </c>
      <c r="K248" s="38" t="s">
        <v>118</v>
      </c>
      <c r="L248" s="84" t="s">
        <v>119</v>
      </c>
    </row>
    <row r="249" spans="1:12" s="31" customFormat="1" x14ac:dyDescent="0.25">
      <c r="A249" s="10">
        <v>25</v>
      </c>
      <c r="B249" s="74" t="s">
        <v>427</v>
      </c>
      <c r="C249" s="97" t="s">
        <v>323</v>
      </c>
      <c r="D249" s="98" t="s">
        <v>428</v>
      </c>
      <c r="E249" s="96" t="s">
        <v>359</v>
      </c>
      <c r="F249" s="96" t="s">
        <v>830</v>
      </c>
      <c r="G249" s="48" t="s">
        <v>101</v>
      </c>
      <c r="H249" s="17">
        <v>0.5</v>
      </c>
      <c r="I249" s="56">
        <v>3900000</v>
      </c>
      <c r="J249" s="77" t="s">
        <v>498</v>
      </c>
      <c r="K249" s="38" t="s">
        <v>118</v>
      </c>
      <c r="L249" s="84" t="s">
        <v>119</v>
      </c>
    </row>
    <row r="250" spans="1:12" s="31" customFormat="1" ht="63" x14ac:dyDescent="0.25">
      <c r="A250" s="10">
        <v>26</v>
      </c>
      <c r="B250" s="74" t="s">
        <v>594</v>
      </c>
      <c r="C250" s="97" t="s">
        <v>1001</v>
      </c>
      <c r="D250" s="98" t="s">
        <v>1183</v>
      </c>
      <c r="E250" s="96" t="s">
        <v>359</v>
      </c>
      <c r="F250" s="96" t="s">
        <v>830</v>
      </c>
      <c r="G250" s="93" t="s">
        <v>595</v>
      </c>
      <c r="H250" s="17">
        <v>0.5</v>
      </c>
      <c r="I250" s="56">
        <v>3900000</v>
      </c>
      <c r="J250" s="38">
        <v>31310001589098</v>
      </c>
      <c r="K250" s="38" t="s">
        <v>118</v>
      </c>
      <c r="L250" s="84" t="s">
        <v>119</v>
      </c>
    </row>
    <row r="251" spans="1:12" s="31" customFormat="1" x14ac:dyDescent="0.25">
      <c r="A251" s="10">
        <v>27</v>
      </c>
      <c r="B251" s="37" t="s">
        <v>302</v>
      </c>
      <c r="C251" s="97" t="s">
        <v>1184</v>
      </c>
      <c r="D251" s="98" t="s">
        <v>29</v>
      </c>
      <c r="E251" s="96" t="s">
        <v>1185</v>
      </c>
      <c r="F251" s="96" t="s">
        <v>830</v>
      </c>
      <c r="G251" s="48" t="s">
        <v>72</v>
      </c>
      <c r="H251" s="17">
        <v>0.4</v>
      </c>
      <c r="I251" s="56">
        <v>3120000</v>
      </c>
      <c r="J251" s="38">
        <v>31310001589089</v>
      </c>
      <c r="K251" s="38" t="s">
        <v>118</v>
      </c>
      <c r="L251" s="84" t="s">
        <v>119</v>
      </c>
    </row>
    <row r="252" spans="1:12" s="31" customFormat="1" x14ac:dyDescent="0.25">
      <c r="A252" s="10">
        <v>28</v>
      </c>
      <c r="B252" s="10" t="s">
        <v>242</v>
      </c>
      <c r="C252" s="97" t="s">
        <v>1186</v>
      </c>
      <c r="D252" s="98" t="s">
        <v>942</v>
      </c>
      <c r="E252" s="96" t="s">
        <v>1185</v>
      </c>
      <c r="F252" s="96" t="s">
        <v>830</v>
      </c>
      <c r="G252" s="48" t="s">
        <v>72</v>
      </c>
      <c r="H252" s="17">
        <v>0.4</v>
      </c>
      <c r="I252" s="56">
        <v>3120000</v>
      </c>
      <c r="J252" s="38">
        <v>31310001590674</v>
      </c>
      <c r="K252" s="38" t="s">
        <v>118</v>
      </c>
      <c r="L252" s="84" t="s">
        <v>119</v>
      </c>
    </row>
    <row r="253" spans="1:12" s="31" customFormat="1" ht="63" x14ac:dyDescent="0.25">
      <c r="A253" s="10">
        <v>29</v>
      </c>
      <c r="B253" s="100" t="s">
        <v>613</v>
      </c>
      <c r="C253" s="97" t="s">
        <v>1172</v>
      </c>
      <c r="D253" s="98" t="s">
        <v>105</v>
      </c>
      <c r="E253" s="96" t="s">
        <v>1185</v>
      </c>
      <c r="F253" s="96" t="s">
        <v>830</v>
      </c>
      <c r="G253" s="93" t="s">
        <v>769</v>
      </c>
      <c r="H253" s="17">
        <v>0.5</v>
      </c>
      <c r="I253" s="56">
        <v>3900000</v>
      </c>
      <c r="J253" s="38">
        <v>3131587843</v>
      </c>
      <c r="K253" s="38" t="s">
        <v>118</v>
      </c>
      <c r="L253" s="84" t="s">
        <v>119</v>
      </c>
    </row>
    <row r="254" spans="1:12" s="31" customFormat="1" ht="63" x14ac:dyDescent="0.25">
      <c r="A254" s="10">
        <v>30</v>
      </c>
      <c r="B254" s="74" t="s">
        <v>509</v>
      </c>
      <c r="C254" s="97" t="s">
        <v>1187</v>
      </c>
      <c r="D254" s="98" t="s">
        <v>1183</v>
      </c>
      <c r="E254" s="96" t="s">
        <v>1188</v>
      </c>
      <c r="F254" s="96" t="s">
        <v>830</v>
      </c>
      <c r="G254" s="93" t="s">
        <v>510</v>
      </c>
      <c r="H254" s="17">
        <v>0.5</v>
      </c>
      <c r="I254" s="56">
        <v>3900000</v>
      </c>
      <c r="J254" s="38">
        <v>31310001588697</v>
      </c>
      <c r="K254" s="38" t="s">
        <v>118</v>
      </c>
      <c r="L254" s="84" t="s">
        <v>119</v>
      </c>
    </row>
    <row r="255" spans="1:12" s="31" customFormat="1" x14ac:dyDescent="0.25">
      <c r="A255" s="10">
        <v>31</v>
      </c>
      <c r="B255" s="74" t="s">
        <v>596</v>
      </c>
      <c r="C255" s="97" t="s">
        <v>998</v>
      </c>
      <c r="D255" s="98" t="s">
        <v>16</v>
      </c>
      <c r="E255" s="96" t="s">
        <v>1189</v>
      </c>
      <c r="F255" s="96" t="s">
        <v>830</v>
      </c>
      <c r="G255" s="48" t="s">
        <v>74</v>
      </c>
      <c r="H255" s="17">
        <v>0.4</v>
      </c>
      <c r="I255" s="56">
        <v>3120000</v>
      </c>
      <c r="J255" s="85">
        <v>1015875633</v>
      </c>
      <c r="K255" s="38" t="s">
        <v>120</v>
      </c>
      <c r="L255" s="86" t="s">
        <v>617</v>
      </c>
    </row>
    <row r="256" spans="1:12" s="31" customFormat="1" ht="63" x14ac:dyDescent="0.25">
      <c r="A256" s="10">
        <v>32</v>
      </c>
      <c r="B256" s="100" t="s">
        <v>310</v>
      </c>
      <c r="C256" s="97" t="s">
        <v>1190</v>
      </c>
      <c r="D256" s="98" t="s">
        <v>3</v>
      </c>
      <c r="E256" s="96" t="s">
        <v>1191</v>
      </c>
      <c r="F256" s="96" t="s">
        <v>830</v>
      </c>
      <c r="G256" s="93" t="s">
        <v>770</v>
      </c>
      <c r="H256" s="17">
        <v>0.5</v>
      </c>
      <c r="I256" s="56">
        <v>3900000</v>
      </c>
      <c r="J256" s="77" t="s">
        <v>771</v>
      </c>
      <c r="K256" s="38" t="s">
        <v>120</v>
      </c>
      <c r="L256" s="84" t="s">
        <v>514</v>
      </c>
    </row>
    <row r="257" spans="1:12" s="31" customFormat="1" ht="31.5" x14ac:dyDescent="0.25">
      <c r="A257" s="10">
        <v>33</v>
      </c>
      <c r="B257" s="74" t="s">
        <v>429</v>
      </c>
      <c r="C257" s="97" t="s">
        <v>1192</v>
      </c>
      <c r="D257" s="98" t="s">
        <v>25</v>
      </c>
      <c r="E257" s="96" t="s">
        <v>867</v>
      </c>
      <c r="F257" s="96" t="s">
        <v>830</v>
      </c>
      <c r="G257" s="48" t="s">
        <v>646</v>
      </c>
      <c r="H257" s="17">
        <v>0.5</v>
      </c>
      <c r="I257" s="56">
        <v>5000000</v>
      </c>
      <c r="J257" s="38">
        <v>8840462427</v>
      </c>
      <c r="K257" s="38" t="s">
        <v>118</v>
      </c>
      <c r="L257" s="84" t="s">
        <v>119</v>
      </c>
    </row>
    <row r="258" spans="1:12" s="31" customFormat="1" x14ac:dyDescent="0.25">
      <c r="A258" s="10">
        <v>34</v>
      </c>
      <c r="B258" s="100" t="s">
        <v>376</v>
      </c>
      <c r="C258" s="97" t="s">
        <v>1193</v>
      </c>
      <c r="D258" s="98" t="s">
        <v>19</v>
      </c>
      <c r="E258" s="96" t="s">
        <v>867</v>
      </c>
      <c r="F258" s="96" t="s">
        <v>830</v>
      </c>
      <c r="G258" s="93" t="s">
        <v>56</v>
      </c>
      <c r="H258" s="17">
        <v>0.4</v>
      </c>
      <c r="I258" s="56">
        <v>4000000</v>
      </c>
      <c r="J258" s="38">
        <v>8830462555</v>
      </c>
      <c r="K258" s="38" t="s">
        <v>118</v>
      </c>
      <c r="L258" s="84" t="s">
        <v>119</v>
      </c>
    </row>
    <row r="259" spans="1:12" s="31" customFormat="1" ht="63" x14ac:dyDescent="0.25">
      <c r="A259" s="10">
        <v>35</v>
      </c>
      <c r="B259" s="37" t="s">
        <v>431</v>
      </c>
      <c r="C259" s="22" t="s">
        <v>1194</v>
      </c>
      <c r="D259" s="33" t="s">
        <v>11</v>
      </c>
      <c r="E259" s="34" t="s">
        <v>867</v>
      </c>
      <c r="F259" s="34" t="s">
        <v>830</v>
      </c>
      <c r="G259" s="93" t="s">
        <v>851</v>
      </c>
      <c r="H259" s="17">
        <v>0.5</v>
      </c>
      <c r="I259" s="56">
        <v>5000000</v>
      </c>
      <c r="J259" s="38" t="s">
        <v>545</v>
      </c>
      <c r="K259" s="38" t="s">
        <v>118</v>
      </c>
      <c r="L259" s="84" t="s">
        <v>119</v>
      </c>
    </row>
    <row r="260" spans="1:12" s="31" customFormat="1" x14ac:dyDescent="0.25">
      <c r="A260" s="10">
        <v>36</v>
      </c>
      <c r="B260" s="74" t="s">
        <v>648</v>
      </c>
      <c r="C260" s="97" t="s">
        <v>866</v>
      </c>
      <c r="D260" s="98" t="s">
        <v>58</v>
      </c>
      <c r="E260" s="96" t="s">
        <v>867</v>
      </c>
      <c r="F260" s="96" t="s">
        <v>830</v>
      </c>
      <c r="G260" s="93" t="s">
        <v>57</v>
      </c>
      <c r="H260" s="17">
        <v>0.5</v>
      </c>
      <c r="I260" s="56">
        <v>5000000</v>
      </c>
      <c r="J260" s="38">
        <v>8800462682</v>
      </c>
      <c r="K260" s="38" t="s">
        <v>118</v>
      </c>
      <c r="L260" s="84" t="s">
        <v>119</v>
      </c>
    </row>
    <row r="261" spans="1:12" s="31" customFormat="1" x14ac:dyDescent="0.25">
      <c r="A261" s="10">
        <v>37</v>
      </c>
      <c r="B261" s="74" t="s">
        <v>647</v>
      </c>
      <c r="C261" s="97" t="s">
        <v>1195</v>
      </c>
      <c r="D261" s="98" t="s">
        <v>24</v>
      </c>
      <c r="E261" s="96" t="s">
        <v>1196</v>
      </c>
      <c r="F261" s="96" t="s">
        <v>830</v>
      </c>
      <c r="G261" s="48" t="s">
        <v>72</v>
      </c>
      <c r="H261" s="17">
        <v>0.4</v>
      </c>
      <c r="I261" s="56">
        <v>4000000</v>
      </c>
      <c r="J261" s="38">
        <v>8850462459</v>
      </c>
      <c r="K261" s="38" t="s">
        <v>118</v>
      </c>
      <c r="L261" s="84" t="s">
        <v>119</v>
      </c>
    </row>
    <row r="262" spans="1:12" s="31" customFormat="1" x14ac:dyDescent="0.25">
      <c r="A262" s="10">
        <v>38</v>
      </c>
      <c r="B262" s="100" t="s">
        <v>377</v>
      </c>
      <c r="C262" s="97" t="s">
        <v>34</v>
      </c>
      <c r="D262" s="98" t="s">
        <v>52</v>
      </c>
      <c r="E262" s="96" t="s">
        <v>1196</v>
      </c>
      <c r="F262" s="96" t="s">
        <v>830</v>
      </c>
      <c r="G262" s="93" t="s">
        <v>56</v>
      </c>
      <c r="H262" s="17">
        <v>0.4</v>
      </c>
      <c r="I262" s="56">
        <v>4000000</v>
      </c>
      <c r="J262" s="38">
        <v>8820462641</v>
      </c>
      <c r="K262" s="38" t="s">
        <v>118</v>
      </c>
      <c r="L262" s="84" t="s">
        <v>119</v>
      </c>
    </row>
    <row r="263" spans="1:12" s="31" customFormat="1" x14ac:dyDescent="0.25">
      <c r="A263" s="10">
        <v>39</v>
      </c>
      <c r="B263" s="100" t="s">
        <v>766</v>
      </c>
      <c r="C263" s="97" t="s">
        <v>1197</v>
      </c>
      <c r="D263" s="98" t="s">
        <v>1198</v>
      </c>
      <c r="E263" s="96" t="s">
        <v>1199</v>
      </c>
      <c r="F263" s="96" t="s">
        <v>830</v>
      </c>
      <c r="G263" s="93" t="s">
        <v>56</v>
      </c>
      <c r="H263" s="17">
        <v>0.4</v>
      </c>
      <c r="I263" s="56">
        <v>4000000</v>
      </c>
      <c r="J263" s="38">
        <v>8810462651</v>
      </c>
      <c r="K263" s="38" t="s">
        <v>118</v>
      </c>
      <c r="L263" s="84" t="s">
        <v>119</v>
      </c>
    </row>
    <row r="264" spans="1:12" s="31" customFormat="1" x14ac:dyDescent="0.25">
      <c r="A264" s="10">
        <v>40</v>
      </c>
      <c r="B264" s="74" t="s">
        <v>430</v>
      </c>
      <c r="C264" s="97" t="s">
        <v>1200</v>
      </c>
      <c r="D264" s="98" t="s">
        <v>105</v>
      </c>
      <c r="E264" s="96" t="s">
        <v>1201</v>
      </c>
      <c r="F264" s="96" t="s">
        <v>830</v>
      </c>
      <c r="G264" s="48" t="s">
        <v>72</v>
      </c>
      <c r="H264" s="17">
        <v>0.4</v>
      </c>
      <c r="I264" s="56">
        <v>4000000</v>
      </c>
      <c r="J264" s="38" t="s">
        <v>546</v>
      </c>
      <c r="K264" s="38" t="s">
        <v>120</v>
      </c>
      <c r="L264" s="84" t="s">
        <v>117</v>
      </c>
    </row>
    <row r="265" spans="1:12" s="31" customFormat="1" ht="31.5" x14ac:dyDescent="0.25">
      <c r="A265" s="10">
        <v>41</v>
      </c>
      <c r="B265" s="74" t="s">
        <v>649</v>
      </c>
      <c r="C265" s="97" t="s">
        <v>1202</v>
      </c>
      <c r="D265" s="98" t="s">
        <v>11</v>
      </c>
      <c r="E265" s="96" t="s">
        <v>582</v>
      </c>
      <c r="F265" s="96" t="s">
        <v>830</v>
      </c>
      <c r="G265" s="48" t="s">
        <v>650</v>
      </c>
      <c r="H265" s="17">
        <v>0.5</v>
      </c>
      <c r="I265" s="56">
        <v>5000000</v>
      </c>
      <c r="J265" s="38">
        <v>1041741050</v>
      </c>
      <c r="K265" s="38" t="s">
        <v>120</v>
      </c>
      <c r="L265" s="84" t="s">
        <v>514</v>
      </c>
    </row>
    <row r="266" spans="1:12" s="31" customFormat="1" ht="94.5" x14ac:dyDescent="0.25">
      <c r="A266" s="10">
        <v>42</v>
      </c>
      <c r="B266" s="100" t="s">
        <v>772</v>
      </c>
      <c r="C266" s="97" t="s">
        <v>868</v>
      </c>
      <c r="D266" s="98" t="s">
        <v>869</v>
      </c>
      <c r="E266" s="96" t="s">
        <v>831</v>
      </c>
      <c r="F266" s="96" t="s">
        <v>870</v>
      </c>
      <c r="G266" s="93" t="s">
        <v>773</v>
      </c>
      <c r="H266" s="17">
        <v>0.4</v>
      </c>
      <c r="I266" s="56">
        <v>4480000</v>
      </c>
      <c r="J266" s="38"/>
      <c r="K266" s="38"/>
      <c r="L266" s="84"/>
    </row>
    <row r="267" spans="1:12" s="31" customFormat="1" ht="157.5" x14ac:dyDescent="0.25">
      <c r="A267" s="10">
        <v>43</v>
      </c>
      <c r="B267" s="100" t="s">
        <v>774</v>
      </c>
      <c r="C267" s="97" t="s">
        <v>1203</v>
      </c>
      <c r="D267" s="98" t="s">
        <v>9</v>
      </c>
      <c r="E267" s="96" t="s">
        <v>1204</v>
      </c>
      <c r="F267" s="96" t="s">
        <v>830</v>
      </c>
      <c r="G267" s="93" t="s">
        <v>775</v>
      </c>
      <c r="H267" s="17">
        <v>0.4</v>
      </c>
      <c r="I267" s="56">
        <v>4480000</v>
      </c>
      <c r="J267" s="38"/>
      <c r="K267" s="38"/>
      <c r="L267" s="84"/>
    </row>
    <row r="268" spans="1:12" s="31" customFormat="1" x14ac:dyDescent="0.25">
      <c r="A268" s="10">
        <v>44</v>
      </c>
      <c r="B268" s="100" t="s">
        <v>776</v>
      </c>
      <c r="C268" s="97" t="s">
        <v>68</v>
      </c>
      <c r="D268" s="98" t="s">
        <v>995</v>
      </c>
      <c r="E268" s="96" t="s">
        <v>1205</v>
      </c>
      <c r="F268" s="96" t="s">
        <v>830</v>
      </c>
      <c r="G268" s="48" t="s">
        <v>74</v>
      </c>
      <c r="H268" s="17">
        <v>0.4</v>
      </c>
      <c r="I268" s="56">
        <v>4480000</v>
      </c>
      <c r="J268" s="38"/>
      <c r="K268" s="38"/>
      <c r="L268" s="84"/>
    </row>
    <row r="269" spans="1:12" s="31" customFormat="1" ht="63" x14ac:dyDescent="0.25">
      <c r="A269" s="10">
        <v>45</v>
      </c>
      <c r="B269" s="100" t="s">
        <v>779</v>
      </c>
      <c r="C269" s="97" t="s">
        <v>1206</v>
      </c>
      <c r="D269" s="98" t="s">
        <v>1207</v>
      </c>
      <c r="E269" s="96" t="s">
        <v>1205</v>
      </c>
      <c r="F269" s="96" t="s">
        <v>830</v>
      </c>
      <c r="G269" s="93" t="s">
        <v>780</v>
      </c>
      <c r="H269" s="17">
        <v>0.5</v>
      </c>
      <c r="I269" s="56">
        <v>5600000</v>
      </c>
      <c r="J269" s="38"/>
      <c r="K269" s="38"/>
      <c r="L269" s="84"/>
    </row>
    <row r="270" spans="1:12" s="31" customFormat="1" ht="63" x14ac:dyDescent="0.25">
      <c r="A270" s="10">
        <v>46</v>
      </c>
      <c r="B270" s="100" t="s">
        <v>777</v>
      </c>
      <c r="C270" s="97" t="s">
        <v>1208</v>
      </c>
      <c r="D270" s="98" t="s">
        <v>1163</v>
      </c>
      <c r="E270" s="96" t="s">
        <v>1205</v>
      </c>
      <c r="F270" s="96" t="s">
        <v>830</v>
      </c>
      <c r="G270" s="93" t="s">
        <v>778</v>
      </c>
      <c r="H270" s="17">
        <v>0.5</v>
      </c>
      <c r="I270" s="56">
        <v>5600000</v>
      </c>
      <c r="J270" s="38"/>
      <c r="K270" s="38"/>
      <c r="L270" s="84"/>
    </row>
    <row r="271" spans="1:12" s="31" customFormat="1" x14ac:dyDescent="0.25">
      <c r="A271" s="10">
        <v>47</v>
      </c>
      <c r="B271" s="100" t="s">
        <v>781</v>
      </c>
      <c r="C271" s="97" t="s">
        <v>1209</v>
      </c>
      <c r="D271" s="98" t="s">
        <v>1210</v>
      </c>
      <c r="E271" s="96" t="s">
        <v>1211</v>
      </c>
      <c r="F271" s="96" t="s">
        <v>830</v>
      </c>
      <c r="G271" s="48" t="s">
        <v>72</v>
      </c>
      <c r="H271" s="17">
        <v>0.4</v>
      </c>
      <c r="I271" s="56">
        <v>4480000</v>
      </c>
      <c r="J271" s="38"/>
      <c r="K271" s="38"/>
      <c r="L271" s="84"/>
    </row>
    <row r="272" spans="1:12" s="31" customFormat="1" x14ac:dyDescent="0.25">
      <c r="A272" s="10"/>
      <c r="B272" s="4"/>
      <c r="C272" s="28" t="s">
        <v>69</v>
      </c>
      <c r="D272" s="23">
        <v>47</v>
      </c>
      <c r="E272" s="35"/>
      <c r="F272" s="13"/>
      <c r="G272" s="94"/>
      <c r="H272" s="21"/>
      <c r="I272" s="27">
        <v>173620000</v>
      </c>
      <c r="J272" s="38"/>
      <c r="K272" s="38"/>
      <c r="L272" s="84"/>
    </row>
    <row r="273" spans="1:12" s="31" customFormat="1" x14ac:dyDescent="0.25">
      <c r="A273" s="4" t="s">
        <v>47</v>
      </c>
      <c r="B273" s="5" t="s">
        <v>28</v>
      </c>
      <c r="C273" s="22"/>
      <c r="D273" s="23"/>
      <c r="E273" s="35"/>
      <c r="F273" s="13"/>
      <c r="G273" s="94"/>
      <c r="H273" s="21"/>
      <c r="I273" s="27"/>
      <c r="J273" s="38"/>
      <c r="K273" s="38"/>
      <c r="L273" s="84"/>
    </row>
    <row r="274" spans="1:12" s="31" customFormat="1" x14ac:dyDescent="0.25">
      <c r="A274" s="10">
        <v>1</v>
      </c>
      <c r="B274" s="37" t="s">
        <v>146</v>
      </c>
      <c r="C274" s="97" t="s">
        <v>1212</v>
      </c>
      <c r="D274" s="98" t="s">
        <v>1213</v>
      </c>
      <c r="E274" s="96" t="s">
        <v>1214</v>
      </c>
      <c r="F274" s="96" t="s">
        <v>830</v>
      </c>
      <c r="G274" s="93" t="s">
        <v>57</v>
      </c>
      <c r="H274" s="17">
        <v>0.5</v>
      </c>
      <c r="I274" s="19">
        <v>3700000</v>
      </c>
      <c r="J274" s="38">
        <v>31310001461220</v>
      </c>
      <c r="K274" s="38" t="s">
        <v>118</v>
      </c>
      <c r="L274" s="84" t="s">
        <v>119</v>
      </c>
    </row>
    <row r="275" spans="1:12" s="31" customFormat="1" x14ac:dyDescent="0.25">
      <c r="A275" s="10">
        <v>2</v>
      </c>
      <c r="B275" s="37" t="s">
        <v>193</v>
      </c>
      <c r="C275" s="97" t="s">
        <v>1074</v>
      </c>
      <c r="D275" s="98" t="s">
        <v>1215</v>
      </c>
      <c r="E275" s="96" t="s">
        <v>1214</v>
      </c>
      <c r="F275" s="96" t="s">
        <v>830</v>
      </c>
      <c r="G275" s="48" t="s">
        <v>72</v>
      </c>
      <c r="H275" s="47">
        <v>0.4</v>
      </c>
      <c r="I275" s="19">
        <v>2960000</v>
      </c>
      <c r="J275" s="38">
        <v>31310001492585</v>
      </c>
      <c r="K275" s="38" t="s">
        <v>118</v>
      </c>
      <c r="L275" s="84" t="s">
        <v>119</v>
      </c>
    </row>
    <row r="276" spans="1:12" s="31" customFormat="1" ht="78.75" x14ac:dyDescent="0.25">
      <c r="A276" s="10">
        <v>3</v>
      </c>
      <c r="B276" s="37" t="s">
        <v>191</v>
      </c>
      <c r="C276" s="97" t="s">
        <v>102</v>
      </c>
      <c r="D276" s="98" t="s">
        <v>20</v>
      </c>
      <c r="E276" s="96" t="s">
        <v>1216</v>
      </c>
      <c r="F276" s="96" t="s">
        <v>830</v>
      </c>
      <c r="G276" s="48" t="s">
        <v>782</v>
      </c>
      <c r="H276" s="47">
        <v>0.4</v>
      </c>
      <c r="I276" s="19">
        <v>2960000</v>
      </c>
      <c r="J276" s="38">
        <v>31310001482391</v>
      </c>
      <c r="K276" s="38" t="s">
        <v>118</v>
      </c>
      <c r="L276" s="84" t="s">
        <v>119</v>
      </c>
    </row>
    <row r="277" spans="1:12" x14ac:dyDescent="0.25">
      <c r="A277" s="10">
        <v>4</v>
      </c>
      <c r="B277" s="74" t="s">
        <v>597</v>
      </c>
      <c r="C277" s="97" t="s">
        <v>1217</v>
      </c>
      <c r="D277" s="98" t="s">
        <v>939</v>
      </c>
      <c r="E277" s="96" t="s">
        <v>1216</v>
      </c>
      <c r="F277" s="96" t="s">
        <v>830</v>
      </c>
      <c r="G277" s="93" t="s">
        <v>56</v>
      </c>
      <c r="H277" s="47">
        <v>0.4</v>
      </c>
      <c r="I277" s="19">
        <v>2960000</v>
      </c>
      <c r="J277" s="38">
        <v>31310001482799</v>
      </c>
      <c r="K277" s="38" t="s">
        <v>118</v>
      </c>
      <c r="L277" s="84" t="s">
        <v>119</v>
      </c>
    </row>
    <row r="278" spans="1:12" ht="31.5" x14ac:dyDescent="0.25">
      <c r="A278" s="10">
        <v>5</v>
      </c>
      <c r="B278" s="37" t="s">
        <v>175</v>
      </c>
      <c r="C278" s="97" t="s">
        <v>1218</v>
      </c>
      <c r="D278" s="98" t="s">
        <v>1219</v>
      </c>
      <c r="E278" s="96" t="s">
        <v>1216</v>
      </c>
      <c r="F278" s="96" t="s">
        <v>830</v>
      </c>
      <c r="G278" s="48" t="s">
        <v>576</v>
      </c>
      <c r="H278" s="17">
        <v>0.5</v>
      </c>
      <c r="I278" s="19">
        <v>3700000</v>
      </c>
      <c r="J278" s="38" t="s">
        <v>547</v>
      </c>
      <c r="K278" s="38" t="s">
        <v>118</v>
      </c>
      <c r="L278" s="84" t="s">
        <v>119</v>
      </c>
    </row>
    <row r="279" spans="1:12" x14ac:dyDescent="0.25">
      <c r="A279" s="10">
        <v>6</v>
      </c>
      <c r="B279" s="37" t="s">
        <v>145</v>
      </c>
      <c r="C279" s="97" t="s">
        <v>110</v>
      </c>
      <c r="D279" s="98" t="s">
        <v>20</v>
      </c>
      <c r="E279" s="96" t="s">
        <v>1220</v>
      </c>
      <c r="F279" s="96" t="s">
        <v>830</v>
      </c>
      <c r="G279" s="48" t="s">
        <v>72</v>
      </c>
      <c r="H279" s="47">
        <v>0.4</v>
      </c>
      <c r="I279" s="19">
        <v>2960000</v>
      </c>
      <c r="J279" s="38">
        <v>31310001460810</v>
      </c>
      <c r="K279" s="38" t="s">
        <v>118</v>
      </c>
      <c r="L279" s="84" t="s">
        <v>119</v>
      </c>
    </row>
    <row r="280" spans="1:12" x14ac:dyDescent="0.25">
      <c r="A280" s="10">
        <v>7</v>
      </c>
      <c r="B280" s="37" t="s">
        <v>220</v>
      </c>
      <c r="C280" s="97" t="s">
        <v>1164</v>
      </c>
      <c r="D280" s="98" t="s">
        <v>1183</v>
      </c>
      <c r="E280" s="96" t="s">
        <v>1220</v>
      </c>
      <c r="F280" s="96" t="s">
        <v>830</v>
      </c>
      <c r="G280" s="48" t="s">
        <v>74</v>
      </c>
      <c r="H280" s="17">
        <v>0.4</v>
      </c>
      <c r="I280" s="19">
        <v>2960000</v>
      </c>
      <c r="J280" s="38">
        <v>31310001471803</v>
      </c>
      <c r="K280" s="38" t="s">
        <v>118</v>
      </c>
      <c r="L280" s="84" t="s">
        <v>119</v>
      </c>
    </row>
    <row r="281" spans="1:12" ht="94.5" x14ac:dyDescent="0.25">
      <c r="A281" s="10">
        <v>8</v>
      </c>
      <c r="B281" s="74" t="s">
        <v>651</v>
      </c>
      <c r="C281" s="97" t="s">
        <v>1221</v>
      </c>
      <c r="D281" s="98" t="s">
        <v>55</v>
      </c>
      <c r="E281" s="96" t="s">
        <v>194</v>
      </c>
      <c r="F281" s="96" t="s">
        <v>830</v>
      </c>
      <c r="G281" s="93" t="s">
        <v>783</v>
      </c>
      <c r="H281" s="17">
        <v>0.4</v>
      </c>
      <c r="I281" s="19">
        <v>2960000</v>
      </c>
      <c r="J281" s="77" t="s">
        <v>652</v>
      </c>
      <c r="K281" s="38" t="s">
        <v>120</v>
      </c>
      <c r="L281" s="84" t="s">
        <v>117</v>
      </c>
    </row>
    <row r="282" spans="1:12" ht="63" x14ac:dyDescent="0.25">
      <c r="A282" s="10">
        <v>9</v>
      </c>
      <c r="B282" s="10" t="s">
        <v>253</v>
      </c>
      <c r="C282" s="97" t="s">
        <v>1222</v>
      </c>
      <c r="D282" s="98" t="s">
        <v>1215</v>
      </c>
      <c r="E282" s="96" t="s">
        <v>361</v>
      </c>
      <c r="F282" s="96" t="s">
        <v>830</v>
      </c>
      <c r="G282" s="93" t="s">
        <v>432</v>
      </c>
      <c r="H282" s="17">
        <v>0.5</v>
      </c>
      <c r="I282" s="56">
        <v>3900000</v>
      </c>
      <c r="J282" s="38">
        <v>31310001596520</v>
      </c>
      <c r="K282" s="38" t="s">
        <v>118</v>
      </c>
      <c r="L282" s="84" t="s">
        <v>119</v>
      </c>
    </row>
    <row r="283" spans="1:12" x14ac:dyDescent="0.25">
      <c r="A283" s="10">
        <v>10</v>
      </c>
      <c r="B283" s="10" t="s">
        <v>271</v>
      </c>
      <c r="C283" s="97" t="s">
        <v>1223</v>
      </c>
      <c r="D283" s="98" t="s">
        <v>1163</v>
      </c>
      <c r="E283" s="96" t="s">
        <v>361</v>
      </c>
      <c r="F283" s="96" t="s">
        <v>830</v>
      </c>
      <c r="G283" s="48" t="s">
        <v>72</v>
      </c>
      <c r="H283" s="17">
        <v>0.4</v>
      </c>
      <c r="I283" s="56">
        <v>3120000</v>
      </c>
      <c r="J283" s="38">
        <v>3131598021</v>
      </c>
      <c r="K283" s="38" t="s">
        <v>118</v>
      </c>
      <c r="L283" s="84" t="s">
        <v>119</v>
      </c>
    </row>
    <row r="284" spans="1:12" x14ac:dyDescent="0.25">
      <c r="A284" s="10">
        <v>11</v>
      </c>
      <c r="B284" s="74" t="s">
        <v>433</v>
      </c>
      <c r="C284" s="97" t="s">
        <v>1224</v>
      </c>
      <c r="D284" s="98" t="s">
        <v>109</v>
      </c>
      <c r="E284" s="96" t="s">
        <v>1225</v>
      </c>
      <c r="F284" s="96" t="s">
        <v>830</v>
      </c>
      <c r="G284" s="93" t="s">
        <v>56</v>
      </c>
      <c r="H284" s="17">
        <v>0.4</v>
      </c>
      <c r="I284" s="56">
        <v>3120000</v>
      </c>
      <c r="J284" s="77" t="s">
        <v>499</v>
      </c>
      <c r="K284" s="38" t="s">
        <v>118</v>
      </c>
      <c r="L284" s="84" t="s">
        <v>119</v>
      </c>
    </row>
    <row r="285" spans="1:12" ht="63" x14ac:dyDescent="0.25">
      <c r="A285" s="10">
        <v>12</v>
      </c>
      <c r="B285" s="37" t="s">
        <v>252</v>
      </c>
      <c r="C285" s="97" t="s">
        <v>1226</v>
      </c>
      <c r="D285" s="98" t="s">
        <v>19</v>
      </c>
      <c r="E285" s="96" t="s">
        <v>1227</v>
      </c>
      <c r="F285" s="96" t="s">
        <v>830</v>
      </c>
      <c r="G285" s="93" t="s">
        <v>344</v>
      </c>
      <c r="H285" s="17">
        <v>0.5</v>
      </c>
      <c r="I285" s="56">
        <v>3900000</v>
      </c>
      <c r="J285" s="38">
        <v>31310001593336</v>
      </c>
      <c r="K285" s="38" t="s">
        <v>118</v>
      </c>
      <c r="L285" s="84" t="s">
        <v>119</v>
      </c>
    </row>
    <row r="286" spans="1:12" ht="110.25" x14ac:dyDescent="0.25">
      <c r="A286" s="10">
        <v>13</v>
      </c>
      <c r="B286" s="101" t="s">
        <v>785</v>
      </c>
      <c r="C286" s="97" t="s">
        <v>1228</v>
      </c>
      <c r="D286" s="98" t="s">
        <v>59</v>
      </c>
      <c r="E286" s="96" t="s">
        <v>1229</v>
      </c>
      <c r="F286" s="96" t="s">
        <v>830</v>
      </c>
      <c r="G286" s="93" t="s">
        <v>786</v>
      </c>
      <c r="H286" s="17">
        <v>0.4</v>
      </c>
      <c r="I286" s="56">
        <v>3120000</v>
      </c>
      <c r="J286" s="77" t="s">
        <v>787</v>
      </c>
      <c r="K286" s="38" t="s">
        <v>118</v>
      </c>
      <c r="L286" s="84" t="s">
        <v>119</v>
      </c>
    </row>
    <row r="287" spans="1:12" x14ac:dyDescent="0.25">
      <c r="A287" s="10">
        <v>14</v>
      </c>
      <c r="B287" s="10" t="s">
        <v>232</v>
      </c>
      <c r="C287" s="97" t="s">
        <v>1230</v>
      </c>
      <c r="D287" s="98" t="s">
        <v>22</v>
      </c>
      <c r="E287" s="96" t="s">
        <v>1231</v>
      </c>
      <c r="F287" s="96" t="s">
        <v>830</v>
      </c>
      <c r="G287" s="48" t="s">
        <v>72</v>
      </c>
      <c r="H287" s="17">
        <v>0.4</v>
      </c>
      <c r="I287" s="56">
        <v>3120000</v>
      </c>
      <c r="J287" s="38">
        <v>31310001595721</v>
      </c>
      <c r="K287" s="38" t="s">
        <v>118</v>
      </c>
      <c r="L287" s="84" t="s">
        <v>119</v>
      </c>
    </row>
    <row r="288" spans="1:12" x14ac:dyDescent="0.25">
      <c r="A288" s="10">
        <v>15</v>
      </c>
      <c r="B288" s="10" t="s">
        <v>249</v>
      </c>
      <c r="C288" s="97" t="s">
        <v>73</v>
      </c>
      <c r="D288" s="98" t="s">
        <v>14</v>
      </c>
      <c r="E288" s="96" t="s">
        <v>1231</v>
      </c>
      <c r="F288" s="96" t="s">
        <v>830</v>
      </c>
      <c r="G288" s="48" t="s">
        <v>72</v>
      </c>
      <c r="H288" s="17">
        <v>0.4</v>
      </c>
      <c r="I288" s="56">
        <v>3120000</v>
      </c>
      <c r="J288" s="38">
        <v>31310001594311</v>
      </c>
      <c r="K288" s="38" t="s">
        <v>118</v>
      </c>
      <c r="L288" s="84" t="s">
        <v>119</v>
      </c>
    </row>
    <row r="289" spans="1:12" ht="47.25" x14ac:dyDescent="0.25">
      <c r="A289" s="10">
        <v>16</v>
      </c>
      <c r="B289" s="101" t="s">
        <v>254</v>
      </c>
      <c r="C289" s="97" t="s">
        <v>1232</v>
      </c>
      <c r="D289" s="98" t="s">
        <v>12</v>
      </c>
      <c r="E289" s="96" t="s">
        <v>1231</v>
      </c>
      <c r="F289" s="96" t="s">
        <v>201</v>
      </c>
      <c r="G289" s="93" t="s">
        <v>603</v>
      </c>
      <c r="H289" s="17">
        <v>0.4</v>
      </c>
      <c r="I289" s="56">
        <v>3120000</v>
      </c>
      <c r="J289" s="77" t="s">
        <v>788</v>
      </c>
      <c r="K289" s="38" t="s">
        <v>118</v>
      </c>
      <c r="L289" s="84" t="s">
        <v>119</v>
      </c>
    </row>
    <row r="290" spans="1:12" ht="31.5" x14ac:dyDescent="0.25">
      <c r="A290" s="10">
        <v>17</v>
      </c>
      <c r="B290" s="10" t="s">
        <v>298</v>
      </c>
      <c r="C290" s="97" t="s">
        <v>1168</v>
      </c>
      <c r="D290" s="98" t="s">
        <v>7</v>
      </c>
      <c r="E290" s="96" t="s">
        <v>1233</v>
      </c>
      <c r="F290" s="96" t="s">
        <v>830</v>
      </c>
      <c r="G290" s="48" t="s">
        <v>336</v>
      </c>
      <c r="H290" s="17">
        <v>0.5</v>
      </c>
      <c r="I290" s="56">
        <v>3900000</v>
      </c>
      <c r="J290" s="38" t="s">
        <v>548</v>
      </c>
      <c r="K290" s="38" t="s">
        <v>120</v>
      </c>
      <c r="L290" s="84" t="s">
        <v>514</v>
      </c>
    </row>
    <row r="291" spans="1:12" x14ac:dyDescent="0.25">
      <c r="A291" s="10">
        <v>18</v>
      </c>
      <c r="B291" s="74" t="s">
        <v>438</v>
      </c>
      <c r="C291" s="97" t="s">
        <v>1234</v>
      </c>
      <c r="D291" s="98" t="s">
        <v>58</v>
      </c>
      <c r="E291" s="96" t="s">
        <v>1235</v>
      </c>
      <c r="F291" s="96" t="s">
        <v>830</v>
      </c>
      <c r="G291" s="93" t="s">
        <v>57</v>
      </c>
      <c r="H291" s="17">
        <v>0.5</v>
      </c>
      <c r="I291" s="56">
        <v>3900000</v>
      </c>
      <c r="J291" s="77" t="s">
        <v>500</v>
      </c>
      <c r="K291" s="38" t="s">
        <v>120</v>
      </c>
      <c r="L291" s="84" t="s">
        <v>117</v>
      </c>
    </row>
    <row r="292" spans="1:12" ht="78.75" x14ac:dyDescent="0.25">
      <c r="A292" s="10">
        <v>19</v>
      </c>
      <c r="B292" s="10" t="s">
        <v>297</v>
      </c>
      <c r="C292" s="97" t="s">
        <v>1236</v>
      </c>
      <c r="D292" s="98" t="s">
        <v>79</v>
      </c>
      <c r="E292" s="96" t="s">
        <v>1237</v>
      </c>
      <c r="F292" s="96" t="s">
        <v>830</v>
      </c>
      <c r="G292" s="93" t="s">
        <v>784</v>
      </c>
      <c r="H292" s="17">
        <v>0.4</v>
      </c>
      <c r="I292" s="56">
        <v>3120000</v>
      </c>
      <c r="J292" s="38" t="s">
        <v>549</v>
      </c>
      <c r="K292" s="38" t="s">
        <v>120</v>
      </c>
      <c r="L292" s="84" t="s">
        <v>514</v>
      </c>
    </row>
    <row r="293" spans="1:12" x14ac:dyDescent="0.25">
      <c r="A293" s="10">
        <v>20</v>
      </c>
      <c r="B293" s="10" t="s">
        <v>316</v>
      </c>
      <c r="C293" s="97" t="s">
        <v>1238</v>
      </c>
      <c r="D293" s="98" t="s">
        <v>325</v>
      </c>
      <c r="E293" s="96" t="s">
        <v>1239</v>
      </c>
      <c r="F293" s="96" t="s">
        <v>830</v>
      </c>
      <c r="G293" s="48" t="s">
        <v>72</v>
      </c>
      <c r="H293" s="17">
        <v>0.4</v>
      </c>
      <c r="I293" s="56">
        <v>3120000</v>
      </c>
      <c r="J293" s="38" t="s">
        <v>550</v>
      </c>
      <c r="K293" s="38" t="s">
        <v>120</v>
      </c>
      <c r="L293" s="84" t="s">
        <v>514</v>
      </c>
    </row>
    <row r="294" spans="1:12" x14ac:dyDescent="0.25">
      <c r="A294" s="10">
        <v>21</v>
      </c>
      <c r="B294" s="74" t="s">
        <v>598</v>
      </c>
      <c r="C294" s="97" t="s">
        <v>599</v>
      </c>
      <c r="D294" s="98" t="s">
        <v>29</v>
      </c>
      <c r="E294" s="96" t="s">
        <v>490</v>
      </c>
      <c r="F294" s="96" t="s">
        <v>838</v>
      </c>
      <c r="G294" s="93" t="s">
        <v>101</v>
      </c>
      <c r="H294" s="17">
        <v>0.5</v>
      </c>
      <c r="I294" s="56">
        <v>3900000</v>
      </c>
      <c r="J294" s="77" t="s">
        <v>600</v>
      </c>
      <c r="K294" s="38" t="s">
        <v>120</v>
      </c>
      <c r="L294" s="84" t="s">
        <v>117</v>
      </c>
    </row>
    <row r="295" spans="1:12" x14ac:dyDescent="0.25">
      <c r="A295" s="10">
        <v>22</v>
      </c>
      <c r="B295" s="101" t="s">
        <v>388</v>
      </c>
      <c r="C295" s="97" t="s">
        <v>1240</v>
      </c>
      <c r="D295" s="98" t="s">
        <v>1039</v>
      </c>
      <c r="E295" s="96" t="s">
        <v>871</v>
      </c>
      <c r="F295" s="96" t="s">
        <v>830</v>
      </c>
      <c r="G295" s="48" t="s">
        <v>72</v>
      </c>
      <c r="H295" s="17">
        <v>0.4</v>
      </c>
      <c r="I295" s="56">
        <v>4000000</v>
      </c>
      <c r="J295" s="77" t="s">
        <v>370</v>
      </c>
      <c r="K295" s="38" t="s">
        <v>118</v>
      </c>
      <c r="L295" s="84" t="s">
        <v>119</v>
      </c>
    </row>
    <row r="296" spans="1:12" x14ac:dyDescent="0.25">
      <c r="A296" s="10">
        <v>23</v>
      </c>
      <c r="B296" s="101" t="s">
        <v>378</v>
      </c>
      <c r="C296" s="97" t="s">
        <v>97</v>
      </c>
      <c r="D296" s="98" t="s">
        <v>76</v>
      </c>
      <c r="E296" s="96" t="s">
        <v>871</v>
      </c>
      <c r="F296" s="96" t="s">
        <v>830</v>
      </c>
      <c r="G296" s="93" t="s">
        <v>57</v>
      </c>
      <c r="H296" s="17">
        <v>0.5</v>
      </c>
      <c r="I296" s="56">
        <v>5000000</v>
      </c>
      <c r="J296" s="77" t="s">
        <v>367</v>
      </c>
      <c r="K296" s="38" t="s">
        <v>118</v>
      </c>
      <c r="L296" s="84" t="s">
        <v>119</v>
      </c>
    </row>
    <row r="297" spans="1:12" ht="63" x14ac:dyDescent="0.25">
      <c r="A297" s="10">
        <v>24</v>
      </c>
      <c r="B297" s="74" t="s">
        <v>453</v>
      </c>
      <c r="C297" s="97" t="s">
        <v>1241</v>
      </c>
      <c r="D297" s="98" t="s">
        <v>22</v>
      </c>
      <c r="E297" s="96" t="s">
        <v>663</v>
      </c>
      <c r="F297" s="96" t="s">
        <v>830</v>
      </c>
      <c r="G297" s="93" t="s">
        <v>454</v>
      </c>
      <c r="H297" s="17">
        <v>0.5</v>
      </c>
      <c r="I297" s="56">
        <v>5000000</v>
      </c>
      <c r="J297" s="38" t="s">
        <v>560</v>
      </c>
      <c r="K297" s="38" t="s">
        <v>118</v>
      </c>
      <c r="L297" s="84" t="s">
        <v>119</v>
      </c>
    </row>
    <row r="298" spans="1:12" ht="63" x14ac:dyDescent="0.25">
      <c r="A298" s="10">
        <v>25</v>
      </c>
      <c r="B298" s="74" t="s">
        <v>434</v>
      </c>
      <c r="C298" s="97" t="s">
        <v>1242</v>
      </c>
      <c r="D298" s="98" t="s">
        <v>166</v>
      </c>
      <c r="E298" s="96" t="s">
        <v>663</v>
      </c>
      <c r="F298" s="96" t="s">
        <v>830</v>
      </c>
      <c r="G298" s="93" t="s">
        <v>435</v>
      </c>
      <c r="H298" s="17">
        <v>0.5</v>
      </c>
      <c r="I298" s="56">
        <v>5000000</v>
      </c>
      <c r="J298" s="38" t="s">
        <v>559</v>
      </c>
      <c r="K298" s="38" t="s">
        <v>118</v>
      </c>
      <c r="L298" s="84" t="s">
        <v>119</v>
      </c>
    </row>
    <row r="299" spans="1:12" x14ac:dyDescent="0.25">
      <c r="A299" s="10">
        <v>26</v>
      </c>
      <c r="B299" s="101" t="s">
        <v>790</v>
      </c>
      <c r="C299" s="97" t="s">
        <v>872</v>
      </c>
      <c r="D299" s="98" t="s">
        <v>100</v>
      </c>
      <c r="E299" s="96" t="s">
        <v>873</v>
      </c>
      <c r="F299" s="96" t="s">
        <v>830</v>
      </c>
      <c r="G299" s="93" t="s">
        <v>57</v>
      </c>
      <c r="H299" s="17">
        <v>0.5</v>
      </c>
      <c r="I299" s="56">
        <v>5000000</v>
      </c>
      <c r="J299" s="38"/>
      <c r="K299" s="38"/>
      <c r="L299" s="84"/>
    </row>
    <row r="300" spans="1:12" x14ac:dyDescent="0.25">
      <c r="A300" s="10">
        <v>27</v>
      </c>
      <c r="B300" s="74" t="s">
        <v>653</v>
      </c>
      <c r="C300" s="97" t="s">
        <v>1243</v>
      </c>
      <c r="D300" s="98" t="s">
        <v>29</v>
      </c>
      <c r="E300" s="96" t="s">
        <v>873</v>
      </c>
      <c r="F300" s="96" t="s">
        <v>830</v>
      </c>
      <c r="G300" s="48" t="s">
        <v>72</v>
      </c>
      <c r="H300" s="17">
        <v>0.4</v>
      </c>
      <c r="I300" s="56">
        <v>4000000</v>
      </c>
      <c r="J300" s="38">
        <v>8830463393</v>
      </c>
      <c r="K300" s="38" t="s">
        <v>118</v>
      </c>
      <c r="L300" s="84" t="s">
        <v>119</v>
      </c>
    </row>
    <row r="301" spans="1:12" x14ac:dyDescent="0.25">
      <c r="A301" s="10">
        <v>28</v>
      </c>
      <c r="B301" s="74" t="s">
        <v>447</v>
      </c>
      <c r="C301" s="97" t="s">
        <v>1244</v>
      </c>
      <c r="D301" s="98" t="s">
        <v>24</v>
      </c>
      <c r="E301" s="96" t="s">
        <v>664</v>
      </c>
      <c r="F301" s="96" t="s">
        <v>830</v>
      </c>
      <c r="G301" s="93" t="s">
        <v>56</v>
      </c>
      <c r="H301" s="47">
        <v>0.4</v>
      </c>
      <c r="I301" s="56">
        <v>4000000</v>
      </c>
      <c r="J301" s="38" t="s">
        <v>556</v>
      </c>
      <c r="K301" s="38" t="s">
        <v>118</v>
      </c>
      <c r="L301" s="84" t="s">
        <v>119</v>
      </c>
    </row>
    <row r="302" spans="1:12" x14ac:dyDescent="0.25">
      <c r="A302" s="10">
        <v>29</v>
      </c>
      <c r="B302" s="74" t="s">
        <v>436</v>
      </c>
      <c r="C302" s="97" t="s">
        <v>200</v>
      </c>
      <c r="D302" s="98" t="s">
        <v>1245</v>
      </c>
      <c r="E302" s="96" t="s">
        <v>664</v>
      </c>
      <c r="F302" s="96" t="s">
        <v>830</v>
      </c>
      <c r="G302" s="93" t="s">
        <v>56</v>
      </c>
      <c r="H302" s="47">
        <v>0.4</v>
      </c>
      <c r="I302" s="56">
        <v>4000000</v>
      </c>
      <c r="J302" s="38">
        <v>8890463381</v>
      </c>
      <c r="K302" s="38" t="s">
        <v>118</v>
      </c>
      <c r="L302" s="84" t="s">
        <v>119</v>
      </c>
    </row>
    <row r="303" spans="1:12" x14ac:dyDescent="0.25">
      <c r="A303" s="10">
        <v>30</v>
      </c>
      <c r="B303" s="74" t="s">
        <v>607</v>
      </c>
      <c r="C303" s="97" t="s">
        <v>1246</v>
      </c>
      <c r="D303" s="98" t="s">
        <v>33</v>
      </c>
      <c r="E303" s="96" t="s">
        <v>664</v>
      </c>
      <c r="F303" s="96" t="s">
        <v>830</v>
      </c>
      <c r="G303" s="48" t="s">
        <v>72</v>
      </c>
      <c r="H303" s="17">
        <v>0.4</v>
      </c>
      <c r="I303" s="56">
        <v>4000000</v>
      </c>
      <c r="J303" s="38" t="s">
        <v>629</v>
      </c>
      <c r="K303" s="38" t="s">
        <v>118</v>
      </c>
      <c r="L303" s="84" t="s">
        <v>119</v>
      </c>
    </row>
    <row r="304" spans="1:12" x14ac:dyDescent="0.25">
      <c r="A304" s="10">
        <v>31</v>
      </c>
      <c r="B304" s="74" t="s">
        <v>437</v>
      </c>
      <c r="C304" s="97" t="s">
        <v>17</v>
      </c>
      <c r="D304" s="98" t="s">
        <v>65</v>
      </c>
      <c r="E304" s="96" t="s">
        <v>664</v>
      </c>
      <c r="F304" s="96" t="s">
        <v>830</v>
      </c>
      <c r="G304" s="48" t="s">
        <v>72</v>
      </c>
      <c r="H304" s="17">
        <v>0.4</v>
      </c>
      <c r="I304" s="56">
        <v>4000000</v>
      </c>
      <c r="J304" s="38" t="s">
        <v>551</v>
      </c>
      <c r="K304" s="38" t="s">
        <v>118</v>
      </c>
      <c r="L304" s="84" t="s">
        <v>119</v>
      </c>
    </row>
    <row r="305" spans="1:12" ht="63" x14ac:dyDescent="0.25">
      <c r="A305" s="10">
        <v>32</v>
      </c>
      <c r="B305" s="74" t="s">
        <v>455</v>
      </c>
      <c r="C305" s="97" t="s">
        <v>1247</v>
      </c>
      <c r="D305" s="98" t="s">
        <v>12</v>
      </c>
      <c r="E305" s="96" t="s">
        <v>664</v>
      </c>
      <c r="F305" s="96" t="s">
        <v>830</v>
      </c>
      <c r="G305" s="93" t="s">
        <v>456</v>
      </c>
      <c r="H305" s="17">
        <v>0.5</v>
      </c>
      <c r="I305" s="56">
        <v>5000000</v>
      </c>
      <c r="J305" s="38" t="s">
        <v>561</v>
      </c>
      <c r="K305" s="38" t="s">
        <v>118</v>
      </c>
      <c r="L305" s="84" t="s">
        <v>119</v>
      </c>
    </row>
    <row r="306" spans="1:12" x14ac:dyDescent="0.25">
      <c r="A306" s="10">
        <v>33</v>
      </c>
      <c r="B306" s="74" t="s">
        <v>457</v>
      </c>
      <c r="C306" s="97" t="s">
        <v>1248</v>
      </c>
      <c r="D306" s="98" t="s">
        <v>19</v>
      </c>
      <c r="E306" s="96" t="s">
        <v>1249</v>
      </c>
      <c r="F306" s="96" t="s">
        <v>830</v>
      </c>
      <c r="G306" s="93" t="s">
        <v>57</v>
      </c>
      <c r="H306" s="17">
        <v>0.5</v>
      </c>
      <c r="I306" s="56">
        <v>5000000</v>
      </c>
      <c r="J306" s="38" t="s">
        <v>562</v>
      </c>
      <c r="K306" s="38" t="s">
        <v>118</v>
      </c>
      <c r="L306" s="84" t="s">
        <v>119</v>
      </c>
    </row>
    <row r="307" spans="1:12" ht="110.25" x14ac:dyDescent="0.25">
      <c r="A307" s="10">
        <v>34</v>
      </c>
      <c r="B307" s="74" t="s">
        <v>448</v>
      </c>
      <c r="C307" s="97" t="s">
        <v>1250</v>
      </c>
      <c r="D307" s="98" t="s">
        <v>3</v>
      </c>
      <c r="E307" s="96" t="s">
        <v>1249</v>
      </c>
      <c r="F307" s="96" t="s">
        <v>830</v>
      </c>
      <c r="G307" s="93" t="s">
        <v>449</v>
      </c>
      <c r="H307" s="17">
        <v>0.4</v>
      </c>
      <c r="I307" s="56">
        <v>4000000</v>
      </c>
      <c r="J307" s="38" t="s">
        <v>558</v>
      </c>
      <c r="K307" s="38" t="s">
        <v>118</v>
      </c>
      <c r="L307" s="84" t="s">
        <v>119</v>
      </c>
    </row>
    <row r="308" spans="1:12" ht="63" x14ac:dyDescent="0.25">
      <c r="A308" s="10">
        <v>35</v>
      </c>
      <c r="B308" s="74" t="s">
        <v>458</v>
      </c>
      <c r="C308" s="97" t="s">
        <v>1251</v>
      </c>
      <c r="D308" s="98" t="s">
        <v>3</v>
      </c>
      <c r="E308" s="96" t="s">
        <v>1249</v>
      </c>
      <c r="F308" s="96" t="s">
        <v>830</v>
      </c>
      <c r="G308" s="93" t="s">
        <v>459</v>
      </c>
      <c r="H308" s="17">
        <v>0.5</v>
      </c>
      <c r="I308" s="56">
        <v>5000000</v>
      </c>
      <c r="J308" s="38" t="s">
        <v>563</v>
      </c>
      <c r="K308" s="38" t="s">
        <v>118</v>
      </c>
      <c r="L308" s="84" t="s">
        <v>119</v>
      </c>
    </row>
    <row r="309" spans="1:12" ht="78.75" x14ac:dyDescent="0.25">
      <c r="A309" s="10">
        <v>36</v>
      </c>
      <c r="B309" s="74" t="s">
        <v>445</v>
      </c>
      <c r="C309" s="97" t="s">
        <v>17</v>
      </c>
      <c r="D309" s="98" t="s">
        <v>13</v>
      </c>
      <c r="E309" s="96" t="s">
        <v>1249</v>
      </c>
      <c r="F309" s="96" t="s">
        <v>830</v>
      </c>
      <c r="G309" s="93" t="s">
        <v>446</v>
      </c>
      <c r="H309" s="17">
        <v>0.4</v>
      </c>
      <c r="I309" s="56">
        <v>4000000</v>
      </c>
      <c r="J309" s="38" t="s">
        <v>557</v>
      </c>
      <c r="K309" s="38" t="s">
        <v>118</v>
      </c>
      <c r="L309" s="84" t="s">
        <v>119</v>
      </c>
    </row>
    <row r="310" spans="1:12" ht="94.5" x14ac:dyDescent="0.25">
      <c r="A310" s="10">
        <v>37</v>
      </c>
      <c r="B310" s="101" t="s">
        <v>384</v>
      </c>
      <c r="C310" s="97" t="s">
        <v>996</v>
      </c>
      <c r="D310" s="98" t="s">
        <v>7</v>
      </c>
      <c r="E310" s="96" t="s">
        <v>1252</v>
      </c>
      <c r="F310" s="96" t="s">
        <v>830</v>
      </c>
      <c r="G310" s="93" t="s">
        <v>791</v>
      </c>
      <c r="H310" s="47">
        <v>0.4</v>
      </c>
      <c r="I310" s="56">
        <v>4000000</v>
      </c>
      <c r="J310" s="77" t="s">
        <v>792</v>
      </c>
      <c r="K310" s="38" t="s">
        <v>120</v>
      </c>
      <c r="L310" s="84" t="s">
        <v>117</v>
      </c>
    </row>
    <row r="311" spans="1:12" x14ac:dyDescent="0.25">
      <c r="A311" s="10">
        <v>38</v>
      </c>
      <c r="B311" s="74" t="s">
        <v>601</v>
      </c>
      <c r="C311" s="97" t="s">
        <v>1253</v>
      </c>
      <c r="D311" s="98" t="s">
        <v>7</v>
      </c>
      <c r="E311" s="96" t="s">
        <v>1252</v>
      </c>
      <c r="F311" s="96" t="s">
        <v>830</v>
      </c>
      <c r="G311" s="93" t="s">
        <v>56</v>
      </c>
      <c r="H311" s="17">
        <v>0.4</v>
      </c>
      <c r="I311" s="56">
        <v>4000000</v>
      </c>
      <c r="J311" s="38" t="s">
        <v>625</v>
      </c>
      <c r="K311" s="38" t="s">
        <v>118</v>
      </c>
      <c r="L311" s="84" t="s">
        <v>119</v>
      </c>
    </row>
    <row r="312" spans="1:12" ht="63" x14ac:dyDescent="0.25">
      <c r="A312" s="10">
        <v>39</v>
      </c>
      <c r="B312" s="74" t="s">
        <v>511</v>
      </c>
      <c r="C312" s="97" t="s">
        <v>1254</v>
      </c>
      <c r="D312" s="98" t="s">
        <v>887</v>
      </c>
      <c r="E312" s="96" t="s">
        <v>512</v>
      </c>
      <c r="F312" s="96" t="s">
        <v>830</v>
      </c>
      <c r="G312" s="93" t="s">
        <v>513</v>
      </c>
      <c r="H312" s="17">
        <v>0.5</v>
      </c>
      <c r="I312" s="56">
        <v>5000000</v>
      </c>
      <c r="J312" s="38" t="s">
        <v>552</v>
      </c>
      <c r="K312" s="38" t="s">
        <v>120</v>
      </c>
      <c r="L312" s="84" t="s">
        <v>117</v>
      </c>
    </row>
    <row r="313" spans="1:12" ht="63" x14ac:dyDescent="0.25">
      <c r="A313" s="10">
        <v>40</v>
      </c>
      <c r="B313" s="74" t="s">
        <v>488</v>
      </c>
      <c r="C313" s="97" t="s">
        <v>1255</v>
      </c>
      <c r="D313" s="98" t="s">
        <v>52</v>
      </c>
      <c r="E313" s="96" t="s">
        <v>512</v>
      </c>
      <c r="F313" s="96" t="s">
        <v>830</v>
      </c>
      <c r="G313" s="93" t="s">
        <v>602</v>
      </c>
      <c r="H313" s="17">
        <v>0.5</v>
      </c>
      <c r="I313" s="56">
        <v>5000000</v>
      </c>
      <c r="J313" s="38" t="s">
        <v>626</v>
      </c>
      <c r="K313" s="38" t="s">
        <v>120</v>
      </c>
      <c r="L313" s="84" t="s">
        <v>117</v>
      </c>
    </row>
    <row r="314" spans="1:12" x14ac:dyDescent="0.25">
      <c r="A314" s="10">
        <v>41</v>
      </c>
      <c r="B314" s="74" t="s">
        <v>439</v>
      </c>
      <c r="C314" s="97" t="s">
        <v>440</v>
      </c>
      <c r="D314" s="98" t="s">
        <v>441</v>
      </c>
      <c r="E314" s="96" t="s">
        <v>442</v>
      </c>
      <c r="F314" s="96" t="s">
        <v>830</v>
      </c>
      <c r="G314" s="93" t="s">
        <v>57</v>
      </c>
      <c r="H314" s="17">
        <v>0.5</v>
      </c>
      <c r="I314" s="56">
        <v>5000000</v>
      </c>
      <c r="J314" s="38" t="s">
        <v>553</v>
      </c>
      <c r="K314" s="38" t="s">
        <v>120</v>
      </c>
      <c r="L314" s="84" t="s">
        <v>117</v>
      </c>
    </row>
    <row r="315" spans="1:12" x14ac:dyDescent="0.25">
      <c r="A315" s="10">
        <v>42</v>
      </c>
      <c r="B315" s="74" t="s">
        <v>654</v>
      </c>
      <c r="C315" s="97" t="s">
        <v>1212</v>
      </c>
      <c r="D315" s="98" t="s">
        <v>11</v>
      </c>
      <c r="E315" s="96" t="s">
        <v>1256</v>
      </c>
      <c r="F315" s="96" t="s">
        <v>830</v>
      </c>
      <c r="G315" s="93" t="s">
        <v>56</v>
      </c>
      <c r="H315" s="17">
        <v>0.4</v>
      </c>
      <c r="I315" s="56">
        <v>4000000</v>
      </c>
      <c r="J315" s="38">
        <v>1041742731</v>
      </c>
      <c r="K315" s="38" t="s">
        <v>120</v>
      </c>
      <c r="L315" s="84" t="s">
        <v>117</v>
      </c>
    </row>
    <row r="316" spans="1:12" ht="63" x14ac:dyDescent="0.25">
      <c r="A316" s="10">
        <v>43</v>
      </c>
      <c r="B316" s="101" t="s">
        <v>797</v>
      </c>
      <c r="C316" s="97" t="s">
        <v>97</v>
      </c>
      <c r="D316" s="98" t="s">
        <v>992</v>
      </c>
      <c r="E316" s="96" t="s">
        <v>845</v>
      </c>
      <c r="F316" s="96" t="s">
        <v>830</v>
      </c>
      <c r="G316" s="93" t="s">
        <v>798</v>
      </c>
      <c r="H316" s="17">
        <v>0.5</v>
      </c>
      <c r="I316" s="56">
        <v>5600000</v>
      </c>
      <c r="J316" s="38"/>
      <c r="K316" s="38"/>
      <c r="L316" s="84"/>
    </row>
    <row r="317" spans="1:12" ht="31.5" x14ac:dyDescent="0.25">
      <c r="A317" s="10">
        <v>44</v>
      </c>
      <c r="B317" s="101" t="s">
        <v>801</v>
      </c>
      <c r="C317" s="97" t="s">
        <v>1172</v>
      </c>
      <c r="D317" s="98" t="s">
        <v>52</v>
      </c>
      <c r="E317" s="96" t="s">
        <v>845</v>
      </c>
      <c r="F317" s="96" t="s">
        <v>830</v>
      </c>
      <c r="G317" s="48" t="s">
        <v>802</v>
      </c>
      <c r="H317" s="17">
        <v>0.5</v>
      </c>
      <c r="I317" s="56">
        <v>5600000</v>
      </c>
      <c r="J317" s="38"/>
      <c r="K317" s="38"/>
      <c r="L317" s="84"/>
    </row>
    <row r="318" spans="1:12" ht="63" x14ac:dyDescent="0.25">
      <c r="A318" s="10">
        <v>45</v>
      </c>
      <c r="B318" s="101" t="s">
        <v>799</v>
      </c>
      <c r="C318" s="97" t="s">
        <v>1257</v>
      </c>
      <c r="D318" s="98" t="s">
        <v>1258</v>
      </c>
      <c r="E318" s="96" t="s">
        <v>845</v>
      </c>
      <c r="F318" s="96" t="s">
        <v>830</v>
      </c>
      <c r="G318" s="93" t="s">
        <v>800</v>
      </c>
      <c r="H318" s="17">
        <v>0.5</v>
      </c>
      <c r="I318" s="56">
        <v>5600000</v>
      </c>
      <c r="J318" s="38"/>
      <c r="K318" s="38"/>
      <c r="L318" s="84"/>
    </row>
    <row r="319" spans="1:12" x14ac:dyDescent="0.25">
      <c r="A319" s="10">
        <v>46</v>
      </c>
      <c r="B319" s="101" t="s">
        <v>761</v>
      </c>
      <c r="C319" s="97" t="s">
        <v>1236</v>
      </c>
      <c r="D319" s="98" t="s">
        <v>1259</v>
      </c>
      <c r="E319" s="96" t="s">
        <v>1260</v>
      </c>
      <c r="F319" s="96" t="s">
        <v>830</v>
      </c>
      <c r="G319" s="93" t="s">
        <v>56</v>
      </c>
      <c r="H319" s="47">
        <v>0.4</v>
      </c>
      <c r="I319" s="56">
        <v>4480000</v>
      </c>
      <c r="J319" s="38"/>
      <c r="K319" s="38"/>
      <c r="L319" s="84"/>
    </row>
    <row r="320" spans="1:12" x14ac:dyDescent="0.25">
      <c r="A320" s="10">
        <v>47</v>
      </c>
      <c r="B320" s="101" t="s">
        <v>794</v>
      </c>
      <c r="C320" s="97" t="s">
        <v>1261</v>
      </c>
      <c r="D320" s="98" t="s">
        <v>109</v>
      </c>
      <c r="E320" s="96" t="s">
        <v>1260</v>
      </c>
      <c r="F320" s="96" t="s">
        <v>830</v>
      </c>
      <c r="G320" s="93" t="s">
        <v>56</v>
      </c>
      <c r="H320" s="47">
        <v>0.4</v>
      </c>
      <c r="I320" s="56">
        <v>4480000</v>
      </c>
      <c r="J320" s="38"/>
      <c r="K320" s="38"/>
      <c r="L320" s="84"/>
    </row>
    <row r="321" spans="1:12" ht="63" x14ac:dyDescent="0.25">
      <c r="A321" s="10">
        <v>48</v>
      </c>
      <c r="B321" s="101" t="s">
        <v>795</v>
      </c>
      <c r="C321" s="97" t="s">
        <v>1184</v>
      </c>
      <c r="D321" s="98" t="s">
        <v>16</v>
      </c>
      <c r="E321" s="96" t="s">
        <v>1260</v>
      </c>
      <c r="F321" s="96" t="s">
        <v>830</v>
      </c>
      <c r="G321" s="93" t="s">
        <v>796</v>
      </c>
      <c r="H321" s="17">
        <v>0.5</v>
      </c>
      <c r="I321" s="56">
        <v>5600000</v>
      </c>
      <c r="J321" s="38"/>
      <c r="K321" s="38"/>
      <c r="L321" s="84"/>
    </row>
    <row r="322" spans="1:12" x14ac:dyDescent="0.25">
      <c r="A322" s="10">
        <v>49</v>
      </c>
      <c r="B322" s="101" t="s">
        <v>762</v>
      </c>
      <c r="C322" s="97" t="s">
        <v>1262</v>
      </c>
      <c r="D322" s="98" t="s">
        <v>1259</v>
      </c>
      <c r="E322" s="96" t="s">
        <v>846</v>
      </c>
      <c r="F322" s="96" t="s">
        <v>830</v>
      </c>
      <c r="G322" s="93" t="s">
        <v>56</v>
      </c>
      <c r="H322" s="47">
        <v>0.4</v>
      </c>
      <c r="I322" s="56">
        <v>4480000</v>
      </c>
      <c r="J322" s="38"/>
      <c r="K322" s="38"/>
      <c r="L322" s="84"/>
    </row>
    <row r="323" spans="1:12" ht="63" x14ac:dyDescent="0.25">
      <c r="A323" s="10">
        <v>50</v>
      </c>
      <c r="B323" s="101" t="s">
        <v>763</v>
      </c>
      <c r="C323" s="97" t="s">
        <v>1263</v>
      </c>
      <c r="D323" s="98" t="s">
        <v>33</v>
      </c>
      <c r="E323" s="96" t="s">
        <v>846</v>
      </c>
      <c r="F323" s="96" t="s">
        <v>830</v>
      </c>
      <c r="G323" s="93" t="s">
        <v>856</v>
      </c>
      <c r="H323" s="17">
        <v>0.5</v>
      </c>
      <c r="I323" s="56">
        <v>5600000</v>
      </c>
      <c r="J323" s="38"/>
      <c r="K323" s="38"/>
      <c r="L323" s="84"/>
    </row>
    <row r="324" spans="1:12" x14ac:dyDescent="0.25">
      <c r="A324" s="10">
        <v>51</v>
      </c>
      <c r="B324" s="101" t="s">
        <v>793</v>
      </c>
      <c r="C324" s="97" t="s">
        <v>141</v>
      </c>
      <c r="D324" s="98" t="s">
        <v>19</v>
      </c>
      <c r="E324" s="96" t="s">
        <v>1264</v>
      </c>
      <c r="F324" s="96" t="s">
        <v>830</v>
      </c>
      <c r="G324" s="93" t="s">
        <v>56</v>
      </c>
      <c r="H324" s="47">
        <v>0.4</v>
      </c>
      <c r="I324" s="56">
        <v>4480000</v>
      </c>
      <c r="J324" s="38">
        <v>5901197128</v>
      </c>
      <c r="K324" s="38" t="s">
        <v>118</v>
      </c>
      <c r="L324" s="84"/>
    </row>
    <row r="325" spans="1:12" x14ac:dyDescent="0.25">
      <c r="A325" s="10"/>
      <c r="B325" s="4"/>
      <c r="C325" s="28" t="s">
        <v>69</v>
      </c>
      <c r="D325" s="23">
        <v>51</v>
      </c>
      <c r="E325" s="35"/>
      <c r="F325" s="13"/>
      <c r="G325" s="94"/>
      <c r="H325" s="21"/>
      <c r="I325" s="27">
        <v>209540000</v>
      </c>
      <c r="J325" s="38"/>
      <c r="K325" s="38"/>
      <c r="L325" s="84"/>
    </row>
    <row r="326" spans="1:12" x14ac:dyDescent="0.25">
      <c r="A326" s="4" t="s">
        <v>51</v>
      </c>
      <c r="B326" s="5" t="s">
        <v>6</v>
      </c>
      <c r="C326" s="22"/>
      <c r="D326" s="33"/>
      <c r="E326" s="34"/>
      <c r="F326" s="12"/>
      <c r="G326" s="93"/>
      <c r="H326" s="20"/>
      <c r="I326" s="26"/>
      <c r="J326" s="38"/>
      <c r="K326" s="38"/>
      <c r="L326" s="84"/>
    </row>
    <row r="327" spans="1:12" x14ac:dyDescent="0.25">
      <c r="A327" s="10">
        <v>1</v>
      </c>
      <c r="B327" s="74" t="s">
        <v>464</v>
      </c>
      <c r="C327" s="97" t="s">
        <v>1265</v>
      </c>
      <c r="D327" s="98" t="s">
        <v>55</v>
      </c>
      <c r="E327" s="96" t="s">
        <v>1266</v>
      </c>
      <c r="F327" s="96" t="s">
        <v>830</v>
      </c>
      <c r="G327" s="93" t="s">
        <v>56</v>
      </c>
      <c r="H327" s="17">
        <v>0.4</v>
      </c>
      <c r="I327" s="19">
        <v>2960000</v>
      </c>
      <c r="J327" s="77" t="s">
        <v>503</v>
      </c>
      <c r="K327" s="38" t="s">
        <v>118</v>
      </c>
      <c r="L327" s="84" t="s">
        <v>119</v>
      </c>
    </row>
    <row r="328" spans="1:12" x14ac:dyDescent="0.25">
      <c r="A328" s="10">
        <v>2</v>
      </c>
      <c r="B328" s="10" t="s">
        <v>223</v>
      </c>
      <c r="C328" s="97" t="s">
        <v>1267</v>
      </c>
      <c r="D328" s="98" t="s">
        <v>33</v>
      </c>
      <c r="E328" s="96" t="s">
        <v>215</v>
      </c>
      <c r="F328" s="96" t="s">
        <v>830</v>
      </c>
      <c r="G328" s="48" t="s">
        <v>72</v>
      </c>
      <c r="H328" s="17">
        <v>0.4</v>
      </c>
      <c r="I328" s="19">
        <v>2960000</v>
      </c>
      <c r="J328" s="38">
        <v>31310001469260</v>
      </c>
      <c r="K328" s="38" t="s">
        <v>118</v>
      </c>
      <c r="L328" s="84" t="s">
        <v>119</v>
      </c>
    </row>
    <row r="329" spans="1:12" s="31" customFormat="1" x14ac:dyDescent="0.25">
      <c r="A329" s="10">
        <v>3</v>
      </c>
      <c r="B329" s="10" t="s">
        <v>176</v>
      </c>
      <c r="C329" s="97" t="s">
        <v>1268</v>
      </c>
      <c r="D329" s="98" t="s">
        <v>19</v>
      </c>
      <c r="E329" s="96" t="s">
        <v>1269</v>
      </c>
      <c r="F329" s="96" t="s">
        <v>830</v>
      </c>
      <c r="G329" s="93" t="s">
        <v>57</v>
      </c>
      <c r="H329" s="17">
        <v>0.5</v>
      </c>
      <c r="I329" s="19">
        <v>3700000</v>
      </c>
      <c r="J329" s="38">
        <v>31310001485488</v>
      </c>
      <c r="K329" s="38" t="s">
        <v>118</v>
      </c>
      <c r="L329" s="84" t="s">
        <v>119</v>
      </c>
    </row>
    <row r="330" spans="1:12" s="31" customFormat="1" x14ac:dyDescent="0.25">
      <c r="A330" s="10">
        <v>4</v>
      </c>
      <c r="B330" s="37" t="s">
        <v>152</v>
      </c>
      <c r="C330" s="97" t="s">
        <v>1270</v>
      </c>
      <c r="D330" s="98" t="s">
        <v>1271</v>
      </c>
      <c r="E330" s="96" t="s">
        <v>1269</v>
      </c>
      <c r="F330" s="96" t="s">
        <v>830</v>
      </c>
      <c r="G330" s="93" t="s">
        <v>56</v>
      </c>
      <c r="H330" s="17">
        <v>0.4</v>
      </c>
      <c r="I330" s="19">
        <v>2960000</v>
      </c>
      <c r="J330" s="38">
        <v>31310001460935</v>
      </c>
      <c r="K330" s="38" t="s">
        <v>118</v>
      </c>
      <c r="L330" s="84" t="s">
        <v>119</v>
      </c>
    </row>
    <row r="331" spans="1:12" s="31" customFormat="1" x14ac:dyDescent="0.25">
      <c r="A331" s="10">
        <v>5</v>
      </c>
      <c r="B331" s="74" t="s">
        <v>476</v>
      </c>
      <c r="C331" s="97" t="s">
        <v>73</v>
      </c>
      <c r="D331" s="98" t="s">
        <v>52</v>
      </c>
      <c r="E331" s="96" t="s">
        <v>1269</v>
      </c>
      <c r="F331" s="96" t="s">
        <v>830</v>
      </c>
      <c r="G331" s="93" t="s">
        <v>56</v>
      </c>
      <c r="H331" s="17">
        <v>0.4</v>
      </c>
      <c r="I331" s="19">
        <v>2960000</v>
      </c>
      <c r="J331" s="77" t="s">
        <v>504</v>
      </c>
      <c r="K331" s="38" t="s">
        <v>118</v>
      </c>
      <c r="L331" s="84" t="s">
        <v>119</v>
      </c>
    </row>
    <row r="332" spans="1:12" s="31" customFormat="1" x14ac:dyDescent="0.25">
      <c r="A332" s="10">
        <v>6</v>
      </c>
      <c r="B332" s="74" t="s">
        <v>478</v>
      </c>
      <c r="C332" s="97" t="s">
        <v>479</v>
      </c>
      <c r="D332" s="98" t="s">
        <v>105</v>
      </c>
      <c r="E332" s="96" t="s">
        <v>480</v>
      </c>
      <c r="F332" s="96" t="s">
        <v>830</v>
      </c>
      <c r="G332" s="93" t="s">
        <v>57</v>
      </c>
      <c r="H332" s="17">
        <v>0.5</v>
      </c>
      <c r="I332" s="19">
        <v>3700000</v>
      </c>
      <c r="J332" s="77" t="s">
        <v>505</v>
      </c>
      <c r="K332" s="38" t="s">
        <v>118</v>
      </c>
      <c r="L332" s="84" t="s">
        <v>119</v>
      </c>
    </row>
    <row r="333" spans="1:12" s="31" customFormat="1" x14ac:dyDescent="0.25">
      <c r="A333" s="10">
        <v>7</v>
      </c>
      <c r="B333" s="10" t="s">
        <v>213</v>
      </c>
      <c r="C333" s="97" t="s">
        <v>1272</v>
      </c>
      <c r="D333" s="98" t="s">
        <v>1114</v>
      </c>
      <c r="E333" s="96" t="s">
        <v>1273</v>
      </c>
      <c r="F333" s="96" t="s">
        <v>830</v>
      </c>
      <c r="G333" s="93" t="s">
        <v>56</v>
      </c>
      <c r="H333" s="17">
        <v>0.4</v>
      </c>
      <c r="I333" s="19">
        <v>2960000</v>
      </c>
      <c r="J333" s="38">
        <v>31310001501807</v>
      </c>
      <c r="K333" s="38" t="s">
        <v>118</v>
      </c>
      <c r="L333" s="84" t="s">
        <v>119</v>
      </c>
    </row>
    <row r="334" spans="1:12" s="87" customFormat="1" ht="63" x14ac:dyDescent="0.25">
      <c r="A334" s="10">
        <v>8</v>
      </c>
      <c r="B334" s="74" t="s">
        <v>153</v>
      </c>
      <c r="C334" s="97" t="s">
        <v>1274</v>
      </c>
      <c r="D334" s="98" t="s">
        <v>24</v>
      </c>
      <c r="E334" s="96" t="s">
        <v>1275</v>
      </c>
      <c r="F334" s="96" t="s">
        <v>830</v>
      </c>
      <c r="G334" s="93" t="s">
        <v>655</v>
      </c>
      <c r="H334" s="17">
        <v>0.5</v>
      </c>
      <c r="I334" s="19">
        <v>3700000</v>
      </c>
      <c r="J334" s="38">
        <v>1024271846</v>
      </c>
      <c r="K334" s="38" t="s">
        <v>120</v>
      </c>
      <c r="L334" s="84" t="s">
        <v>514</v>
      </c>
    </row>
    <row r="335" spans="1:12" s="31" customFormat="1" x14ac:dyDescent="0.25">
      <c r="A335" s="10">
        <v>9</v>
      </c>
      <c r="B335" s="37" t="s">
        <v>307</v>
      </c>
      <c r="C335" s="97" t="s">
        <v>1276</v>
      </c>
      <c r="D335" s="98" t="s">
        <v>1152</v>
      </c>
      <c r="E335" s="96" t="s">
        <v>1275</v>
      </c>
      <c r="F335" s="96" t="s">
        <v>830</v>
      </c>
      <c r="G335" s="48" t="s">
        <v>74</v>
      </c>
      <c r="H335" s="47">
        <v>0.4</v>
      </c>
      <c r="I335" s="19">
        <v>2960000</v>
      </c>
      <c r="J335" s="38">
        <v>1024272881</v>
      </c>
      <c r="K335" s="38" t="s">
        <v>120</v>
      </c>
      <c r="L335" s="84" t="s">
        <v>514</v>
      </c>
    </row>
    <row r="336" spans="1:12" s="31" customFormat="1" x14ac:dyDescent="0.25">
      <c r="A336" s="10">
        <v>10</v>
      </c>
      <c r="B336" s="37" t="s">
        <v>177</v>
      </c>
      <c r="C336" s="97" t="s">
        <v>1277</v>
      </c>
      <c r="D336" s="98" t="s">
        <v>151</v>
      </c>
      <c r="E336" s="96" t="s">
        <v>1275</v>
      </c>
      <c r="F336" s="96" t="s">
        <v>830</v>
      </c>
      <c r="G336" s="93" t="s">
        <v>56</v>
      </c>
      <c r="H336" s="17">
        <v>0.4</v>
      </c>
      <c r="I336" s="19">
        <v>2960000</v>
      </c>
      <c r="J336" s="38">
        <v>1024272463</v>
      </c>
      <c r="K336" s="38" t="s">
        <v>120</v>
      </c>
      <c r="L336" s="84" t="s">
        <v>514</v>
      </c>
    </row>
    <row r="337" spans="1:12" s="31" customFormat="1" x14ac:dyDescent="0.25">
      <c r="A337" s="10">
        <v>11</v>
      </c>
      <c r="B337" s="37" t="s">
        <v>154</v>
      </c>
      <c r="C337" s="97" t="s">
        <v>155</v>
      </c>
      <c r="D337" s="98" t="s">
        <v>75</v>
      </c>
      <c r="E337" s="96" t="s">
        <v>156</v>
      </c>
      <c r="F337" s="96" t="s">
        <v>830</v>
      </c>
      <c r="G337" s="48" t="s">
        <v>101</v>
      </c>
      <c r="H337" s="17">
        <v>0.5</v>
      </c>
      <c r="I337" s="19">
        <v>3700000</v>
      </c>
      <c r="J337" s="38" t="s">
        <v>564</v>
      </c>
      <c r="K337" s="38" t="s">
        <v>120</v>
      </c>
      <c r="L337" s="84" t="s">
        <v>514</v>
      </c>
    </row>
    <row r="338" spans="1:12" s="31" customFormat="1" x14ac:dyDescent="0.25">
      <c r="A338" s="10">
        <v>12</v>
      </c>
      <c r="B338" s="10" t="s">
        <v>231</v>
      </c>
      <c r="C338" s="97" t="s">
        <v>1056</v>
      </c>
      <c r="D338" s="98" t="s">
        <v>1278</v>
      </c>
      <c r="E338" s="96" t="s">
        <v>463</v>
      </c>
      <c r="F338" s="96" t="s">
        <v>830</v>
      </c>
      <c r="G338" s="93" t="s">
        <v>56</v>
      </c>
      <c r="H338" s="17">
        <v>0.4</v>
      </c>
      <c r="I338" s="56">
        <v>3120000</v>
      </c>
      <c r="J338" s="38">
        <v>31310001581766</v>
      </c>
      <c r="K338" s="38" t="s">
        <v>118</v>
      </c>
      <c r="L338" s="84" t="s">
        <v>119</v>
      </c>
    </row>
    <row r="339" spans="1:12" s="31" customFormat="1" x14ac:dyDescent="0.25">
      <c r="A339" s="10">
        <v>13</v>
      </c>
      <c r="B339" s="74" t="s">
        <v>473</v>
      </c>
      <c r="C339" s="97" t="s">
        <v>1279</v>
      </c>
      <c r="D339" s="98" t="s">
        <v>25</v>
      </c>
      <c r="E339" s="96" t="s">
        <v>463</v>
      </c>
      <c r="F339" s="96" t="s">
        <v>830</v>
      </c>
      <c r="G339" s="48" t="s">
        <v>72</v>
      </c>
      <c r="H339" s="17">
        <v>0.4</v>
      </c>
      <c r="I339" s="56">
        <v>3120000</v>
      </c>
      <c r="J339" s="77" t="s">
        <v>506</v>
      </c>
      <c r="K339" s="38" t="s">
        <v>118</v>
      </c>
      <c r="L339" s="84" t="s">
        <v>119</v>
      </c>
    </row>
    <row r="340" spans="1:12" s="31" customFormat="1" ht="63" x14ac:dyDescent="0.25">
      <c r="A340" s="10">
        <v>14</v>
      </c>
      <c r="B340" s="10" t="s">
        <v>279</v>
      </c>
      <c r="C340" s="97" t="s">
        <v>1280</v>
      </c>
      <c r="D340" s="98" t="s">
        <v>995</v>
      </c>
      <c r="E340" s="96" t="s">
        <v>463</v>
      </c>
      <c r="F340" s="96" t="s">
        <v>830</v>
      </c>
      <c r="G340" s="93" t="s">
        <v>338</v>
      </c>
      <c r="H340" s="17">
        <v>0.5</v>
      </c>
      <c r="I340" s="56">
        <v>3900000</v>
      </c>
      <c r="J340" s="38">
        <v>31310001579725</v>
      </c>
      <c r="K340" s="38" t="s">
        <v>118</v>
      </c>
      <c r="L340" s="84" t="s">
        <v>119</v>
      </c>
    </row>
    <row r="341" spans="1:12" s="31" customFormat="1" x14ac:dyDescent="0.25">
      <c r="A341" s="10">
        <v>15</v>
      </c>
      <c r="B341" s="74" t="s">
        <v>462</v>
      </c>
      <c r="C341" s="97" t="s">
        <v>1080</v>
      </c>
      <c r="D341" s="98" t="s">
        <v>60</v>
      </c>
      <c r="E341" s="96" t="s">
        <v>463</v>
      </c>
      <c r="F341" s="96" t="s">
        <v>830</v>
      </c>
      <c r="G341" s="48" t="s">
        <v>72</v>
      </c>
      <c r="H341" s="17">
        <v>0.4</v>
      </c>
      <c r="I341" s="56">
        <v>3120000</v>
      </c>
      <c r="J341" s="77" t="s">
        <v>507</v>
      </c>
      <c r="K341" s="38" t="s">
        <v>118</v>
      </c>
      <c r="L341" s="84" t="s">
        <v>119</v>
      </c>
    </row>
    <row r="342" spans="1:12" s="31" customFormat="1" x14ac:dyDescent="0.25">
      <c r="A342" s="10">
        <v>16</v>
      </c>
      <c r="B342" s="10" t="s">
        <v>246</v>
      </c>
      <c r="C342" s="97" t="s">
        <v>1281</v>
      </c>
      <c r="D342" s="98" t="s">
        <v>22</v>
      </c>
      <c r="E342" s="96" t="s">
        <v>364</v>
      </c>
      <c r="F342" s="96" t="s">
        <v>830</v>
      </c>
      <c r="G342" s="93" t="s">
        <v>56</v>
      </c>
      <c r="H342" s="17">
        <v>0.4</v>
      </c>
      <c r="I342" s="56">
        <v>3120000</v>
      </c>
      <c r="J342" s="38">
        <v>31310001581720</v>
      </c>
      <c r="K342" s="38" t="s">
        <v>118</v>
      </c>
      <c r="L342" s="84" t="s">
        <v>119</v>
      </c>
    </row>
    <row r="343" spans="1:12" s="31" customFormat="1" x14ac:dyDescent="0.25">
      <c r="A343" s="10">
        <v>17</v>
      </c>
      <c r="B343" s="37" t="s">
        <v>278</v>
      </c>
      <c r="C343" s="97" t="s">
        <v>1282</v>
      </c>
      <c r="D343" s="98" t="s">
        <v>1283</v>
      </c>
      <c r="E343" s="96" t="s">
        <v>364</v>
      </c>
      <c r="F343" s="96" t="s">
        <v>830</v>
      </c>
      <c r="G343" s="48" t="s">
        <v>72</v>
      </c>
      <c r="H343" s="17">
        <v>0.4</v>
      </c>
      <c r="I343" s="56">
        <v>3120000</v>
      </c>
      <c r="J343" s="38">
        <v>31310001581243</v>
      </c>
      <c r="K343" s="38" t="s">
        <v>118</v>
      </c>
      <c r="L343" s="84" t="s">
        <v>119</v>
      </c>
    </row>
    <row r="344" spans="1:12" s="31" customFormat="1" x14ac:dyDescent="0.25">
      <c r="A344" s="10">
        <v>18</v>
      </c>
      <c r="B344" s="74" t="s">
        <v>474</v>
      </c>
      <c r="C344" s="97" t="s">
        <v>1284</v>
      </c>
      <c r="D344" s="98" t="s">
        <v>91</v>
      </c>
      <c r="E344" s="96" t="s">
        <v>364</v>
      </c>
      <c r="F344" s="96" t="s">
        <v>830</v>
      </c>
      <c r="G344" s="48" t="s">
        <v>72</v>
      </c>
      <c r="H344" s="17">
        <v>0.4</v>
      </c>
      <c r="I344" s="56">
        <v>3120000</v>
      </c>
      <c r="J344" s="38">
        <v>3131581429</v>
      </c>
      <c r="K344" s="38" t="s">
        <v>118</v>
      </c>
      <c r="L344" s="84" t="s">
        <v>119</v>
      </c>
    </row>
    <row r="345" spans="1:12" s="31" customFormat="1" x14ac:dyDescent="0.25">
      <c r="A345" s="10">
        <v>19</v>
      </c>
      <c r="B345" s="74" t="s">
        <v>477</v>
      </c>
      <c r="C345" s="97" t="s">
        <v>1285</v>
      </c>
      <c r="D345" s="98" t="s">
        <v>1114</v>
      </c>
      <c r="E345" s="96" t="s">
        <v>364</v>
      </c>
      <c r="F345" s="96" t="s">
        <v>830</v>
      </c>
      <c r="G345" s="93" t="s">
        <v>56</v>
      </c>
      <c r="H345" s="17">
        <v>0.4</v>
      </c>
      <c r="I345" s="56">
        <v>3120000</v>
      </c>
      <c r="J345" s="77" t="s">
        <v>508</v>
      </c>
      <c r="K345" s="38" t="s">
        <v>118</v>
      </c>
      <c r="L345" s="84" t="s">
        <v>119</v>
      </c>
    </row>
    <row r="346" spans="1:12" s="31" customFormat="1" x14ac:dyDescent="0.25">
      <c r="A346" s="10">
        <v>20</v>
      </c>
      <c r="B346" s="74" t="s">
        <v>656</v>
      </c>
      <c r="C346" s="97" t="s">
        <v>1286</v>
      </c>
      <c r="D346" s="98" t="s">
        <v>1287</v>
      </c>
      <c r="E346" s="96" t="s">
        <v>1288</v>
      </c>
      <c r="F346" s="96" t="s">
        <v>830</v>
      </c>
      <c r="G346" s="93" t="s">
        <v>56</v>
      </c>
      <c r="H346" s="17">
        <v>0.4</v>
      </c>
      <c r="I346" s="56">
        <v>3120000</v>
      </c>
      <c r="J346" s="38">
        <v>63610000429362</v>
      </c>
      <c r="K346" s="38" t="s">
        <v>118</v>
      </c>
      <c r="L346" s="84" t="s">
        <v>119</v>
      </c>
    </row>
    <row r="347" spans="1:12" s="31" customFormat="1" x14ac:dyDescent="0.25">
      <c r="A347" s="10">
        <v>21</v>
      </c>
      <c r="B347" s="37" t="s">
        <v>248</v>
      </c>
      <c r="C347" s="97" t="s">
        <v>321</v>
      </c>
      <c r="D347" s="98" t="s">
        <v>60</v>
      </c>
      <c r="E347" s="96" t="s">
        <v>365</v>
      </c>
      <c r="F347" s="96" t="s">
        <v>830</v>
      </c>
      <c r="G347" s="48" t="s">
        <v>101</v>
      </c>
      <c r="H347" s="17">
        <v>0.5</v>
      </c>
      <c r="I347" s="56">
        <v>3900000</v>
      </c>
      <c r="J347" s="38">
        <v>31310001580143</v>
      </c>
      <c r="K347" s="38" t="s">
        <v>118</v>
      </c>
      <c r="L347" s="84" t="s">
        <v>119</v>
      </c>
    </row>
    <row r="348" spans="1:12" s="31" customFormat="1" x14ac:dyDescent="0.25">
      <c r="A348" s="10">
        <v>22</v>
      </c>
      <c r="B348" s="10" t="s">
        <v>247</v>
      </c>
      <c r="C348" s="97" t="s">
        <v>327</v>
      </c>
      <c r="D348" s="98" t="s">
        <v>66</v>
      </c>
      <c r="E348" s="96" t="s">
        <v>365</v>
      </c>
      <c r="F348" s="96" t="s">
        <v>830</v>
      </c>
      <c r="G348" s="93" t="s">
        <v>57</v>
      </c>
      <c r="H348" s="17">
        <v>0.5</v>
      </c>
      <c r="I348" s="56">
        <v>3900000</v>
      </c>
      <c r="J348" s="38">
        <v>31310001580620</v>
      </c>
      <c r="K348" s="38" t="s">
        <v>118</v>
      </c>
      <c r="L348" s="84" t="s">
        <v>119</v>
      </c>
    </row>
    <row r="349" spans="1:12" s="31" customFormat="1" x14ac:dyDescent="0.25">
      <c r="A349" s="10">
        <v>23</v>
      </c>
      <c r="B349" s="10" t="s">
        <v>315</v>
      </c>
      <c r="C349" s="97" t="s">
        <v>1289</v>
      </c>
      <c r="D349" s="98" t="s">
        <v>33</v>
      </c>
      <c r="E349" s="96" t="s">
        <v>1290</v>
      </c>
      <c r="F349" s="96" t="s">
        <v>830</v>
      </c>
      <c r="G349" s="48" t="s">
        <v>72</v>
      </c>
      <c r="H349" s="17">
        <v>0.4</v>
      </c>
      <c r="I349" s="56">
        <v>3120000</v>
      </c>
      <c r="J349" s="38" t="s">
        <v>565</v>
      </c>
      <c r="K349" s="38" t="s">
        <v>120</v>
      </c>
      <c r="L349" s="84" t="s">
        <v>514</v>
      </c>
    </row>
    <row r="350" spans="1:12" s="31" customFormat="1" x14ac:dyDescent="0.25">
      <c r="A350" s="10">
        <v>24</v>
      </c>
      <c r="B350" s="10" t="s">
        <v>309</v>
      </c>
      <c r="C350" s="97" t="s">
        <v>1291</v>
      </c>
      <c r="D350" s="98" t="s">
        <v>58</v>
      </c>
      <c r="E350" s="96" t="s">
        <v>1292</v>
      </c>
      <c r="F350" s="96" t="s">
        <v>830</v>
      </c>
      <c r="G350" s="93" t="s">
        <v>56</v>
      </c>
      <c r="H350" s="17">
        <v>0.4</v>
      </c>
      <c r="I350" s="56">
        <v>3120000</v>
      </c>
      <c r="J350" s="38" t="s">
        <v>566</v>
      </c>
      <c r="K350" s="38" t="s">
        <v>120</v>
      </c>
      <c r="L350" s="84" t="s">
        <v>117</v>
      </c>
    </row>
    <row r="351" spans="1:12" s="31" customFormat="1" x14ac:dyDescent="0.25">
      <c r="A351" s="10">
        <v>25</v>
      </c>
      <c r="B351" s="10" t="s">
        <v>308</v>
      </c>
      <c r="C351" s="97" t="s">
        <v>1293</v>
      </c>
      <c r="D351" s="98" t="s">
        <v>9</v>
      </c>
      <c r="E351" s="96" t="s">
        <v>1294</v>
      </c>
      <c r="F351" s="96" t="s">
        <v>830</v>
      </c>
      <c r="G351" s="93" t="s">
        <v>56</v>
      </c>
      <c r="H351" s="17">
        <v>0.4</v>
      </c>
      <c r="I351" s="56">
        <v>3120000</v>
      </c>
      <c r="J351" s="38" t="s">
        <v>567</v>
      </c>
      <c r="K351" s="38" t="s">
        <v>120</v>
      </c>
      <c r="L351" s="84" t="s">
        <v>514</v>
      </c>
    </row>
    <row r="352" spans="1:12" s="31" customFormat="1" x14ac:dyDescent="0.25">
      <c r="A352" s="10">
        <v>26</v>
      </c>
      <c r="B352" s="74" t="s">
        <v>609</v>
      </c>
      <c r="C352" s="97" t="s">
        <v>1295</v>
      </c>
      <c r="D352" s="98" t="s">
        <v>935</v>
      </c>
      <c r="E352" s="96" t="s">
        <v>1296</v>
      </c>
      <c r="F352" s="96" t="s">
        <v>830</v>
      </c>
      <c r="G352" s="48" t="s">
        <v>72</v>
      </c>
      <c r="H352" s="17">
        <v>0.4</v>
      </c>
      <c r="I352" s="56">
        <v>3120000</v>
      </c>
      <c r="J352" s="38">
        <v>1032647103</v>
      </c>
      <c r="K352" s="38" t="s">
        <v>120</v>
      </c>
      <c r="L352" s="84" t="s">
        <v>514</v>
      </c>
    </row>
    <row r="353" spans="1:12" s="31" customFormat="1" ht="110.25" x14ac:dyDescent="0.25">
      <c r="A353" s="10">
        <v>27</v>
      </c>
      <c r="B353" s="100" t="s">
        <v>379</v>
      </c>
      <c r="C353" s="97" t="s">
        <v>1297</v>
      </c>
      <c r="D353" s="98" t="s">
        <v>22</v>
      </c>
      <c r="E353" s="96" t="s">
        <v>660</v>
      </c>
      <c r="F353" s="96" t="s">
        <v>830</v>
      </c>
      <c r="G353" s="93" t="s">
        <v>804</v>
      </c>
      <c r="H353" s="17">
        <v>0.4</v>
      </c>
      <c r="I353" s="56">
        <v>4000000</v>
      </c>
      <c r="J353" s="38"/>
      <c r="K353" s="38"/>
      <c r="L353" s="84"/>
    </row>
    <row r="354" spans="1:12" s="31" customFormat="1" ht="63" x14ac:dyDescent="0.25">
      <c r="A354" s="10">
        <v>28</v>
      </c>
      <c r="B354" s="74" t="s">
        <v>475</v>
      </c>
      <c r="C354" s="97" t="s">
        <v>1298</v>
      </c>
      <c r="D354" s="98" t="s">
        <v>61</v>
      </c>
      <c r="E354" s="96" t="s">
        <v>660</v>
      </c>
      <c r="F354" s="96" t="s">
        <v>830</v>
      </c>
      <c r="G354" s="93" t="s">
        <v>615</v>
      </c>
      <c r="H354" s="17">
        <v>0.5</v>
      </c>
      <c r="I354" s="56">
        <v>5000000</v>
      </c>
      <c r="J354" s="38" t="s">
        <v>568</v>
      </c>
      <c r="K354" s="38" t="s">
        <v>118</v>
      </c>
      <c r="L354" s="84" t="s">
        <v>119</v>
      </c>
    </row>
    <row r="355" spans="1:12" s="31" customFormat="1" ht="94.5" x14ac:dyDescent="0.25">
      <c r="A355" s="10">
        <v>29</v>
      </c>
      <c r="B355" s="74" t="s">
        <v>659</v>
      </c>
      <c r="C355" s="97" t="s">
        <v>876</v>
      </c>
      <c r="D355" s="98" t="s">
        <v>151</v>
      </c>
      <c r="E355" s="96" t="s">
        <v>660</v>
      </c>
      <c r="F355" s="96" t="s">
        <v>838</v>
      </c>
      <c r="G355" s="93" t="s">
        <v>803</v>
      </c>
      <c r="H355" s="47">
        <v>0.4</v>
      </c>
      <c r="I355" s="56">
        <v>4000000</v>
      </c>
      <c r="J355" s="38" t="s">
        <v>667</v>
      </c>
      <c r="K355" s="38" t="s">
        <v>118</v>
      </c>
      <c r="L355" s="84" t="s">
        <v>119</v>
      </c>
    </row>
    <row r="356" spans="1:12" s="31" customFormat="1" x14ac:dyDescent="0.25">
      <c r="A356" s="10">
        <v>30</v>
      </c>
      <c r="B356" s="100" t="s">
        <v>805</v>
      </c>
      <c r="C356" s="97" t="s">
        <v>1299</v>
      </c>
      <c r="D356" s="98" t="s">
        <v>945</v>
      </c>
      <c r="E356" s="96" t="s">
        <v>1300</v>
      </c>
      <c r="F356" s="96" t="s">
        <v>830</v>
      </c>
      <c r="G356" s="48" t="s">
        <v>101</v>
      </c>
      <c r="H356" s="17">
        <v>0.5</v>
      </c>
      <c r="I356" s="56">
        <v>5000000</v>
      </c>
      <c r="J356" s="77" t="s">
        <v>806</v>
      </c>
      <c r="K356" s="38" t="s">
        <v>118</v>
      </c>
      <c r="L356" s="84" t="s">
        <v>119</v>
      </c>
    </row>
    <row r="357" spans="1:12" s="31" customFormat="1" ht="78.75" x14ac:dyDescent="0.25">
      <c r="A357" s="10">
        <v>31</v>
      </c>
      <c r="B357" s="74" t="s">
        <v>657</v>
      </c>
      <c r="C357" s="97" t="s">
        <v>1301</v>
      </c>
      <c r="D357" s="98" t="s">
        <v>9</v>
      </c>
      <c r="E357" s="96" t="s">
        <v>1300</v>
      </c>
      <c r="F357" s="96" t="s">
        <v>830</v>
      </c>
      <c r="G357" s="93" t="s">
        <v>658</v>
      </c>
      <c r="H357" s="47">
        <v>0.4</v>
      </c>
      <c r="I357" s="56">
        <v>4000000</v>
      </c>
      <c r="J357" s="38" t="s">
        <v>668</v>
      </c>
      <c r="K357" s="38" t="s">
        <v>118</v>
      </c>
      <c r="L357" s="84" t="s">
        <v>119</v>
      </c>
    </row>
    <row r="358" spans="1:12" s="31" customFormat="1" ht="63" x14ac:dyDescent="0.25">
      <c r="A358" s="10">
        <v>32</v>
      </c>
      <c r="B358" s="74" t="s">
        <v>610</v>
      </c>
      <c r="C358" s="97" t="s">
        <v>1302</v>
      </c>
      <c r="D358" s="98" t="s">
        <v>29</v>
      </c>
      <c r="E358" s="96" t="s">
        <v>1303</v>
      </c>
      <c r="F358" s="96" t="s">
        <v>830</v>
      </c>
      <c r="G358" s="93" t="s">
        <v>611</v>
      </c>
      <c r="H358" s="17">
        <v>0.5</v>
      </c>
      <c r="I358" s="56">
        <v>5000000</v>
      </c>
      <c r="J358" s="38" t="s">
        <v>630</v>
      </c>
      <c r="K358" s="38" t="s">
        <v>118</v>
      </c>
      <c r="L358" s="84" t="s">
        <v>119</v>
      </c>
    </row>
    <row r="359" spans="1:12" s="31" customFormat="1" x14ac:dyDescent="0.25">
      <c r="A359" s="10">
        <v>33</v>
      </c>
      <c r="B359" s="100" t="s">
        <v>383</v>
      </c>
      <c r="C359" s="97" t="s">
        <v>1038</v>
      </c>
      <c r="D359" s="98" t="s">
        <v>1304</v>
      </c>
      <c r="E359" s="96" t="s">
        <v>1303</v>
      </c>
      <c r="F359" s="96" t="s">
        <v>830</v>
      </c>
      <c r="G359" s="48" t="s">
        <v>72</v>
      </c>
      <c r="H359" s="17">
        <v>0.4</v>
      </c>
      <c r="I359" s="56">
        <v>4000000</v>
      </c>
      <c r="J359" s="77" t="s">
        <v>369</v>
      </c>
      <c r="K359" s="38" t="s">
        <v>118</v>
      </c>
      <c r="L359" s="84" t="s">
        <v>119</v>
      </c>
    </row>
    <row r="360" spans="1:12" s="31" customFormat="1" x14ac:dyDescent="0.25">
      <c r="A360" s="10">
        <v>34</v>
      </c>
      <c r="B360" s="74" t="s">
        <v>465</v>
      </c>
      <c r="C360" s="97" t="s">
        <v>466</v>
      </c>
      <c r="D360" s="98" t="s">
        <v>318</v>
      </c>
      <c r="E360" s="96" t="s">
        <v>467</v>
      </c>
      <c r="F360" s="96" t="s">
        <v>830</v>
      </c>
      <c r="G360" s="93" t="s">
        <v>57</v>
      </c>
      <c r="H360" s="17">
        <v>0.5</v>
      </c>
      <c r="I360" s="56">
        <v>5000000</v>
      </c>
      <c r="J360" s="38" t="s">
        <v>569</v>
      </c>
      <c r="K360" s="38" t="s">
        <v>120</v>
      </c>
      <c r="L360" s="84" t="s">
        <v>117</v>
      </c>
    </row>
    <row r="361" spans="1:12" s="31" customFormat="1" x14ac:dyDescent="0.25">
      <c r="A361" s="10">
        <v>35</v>
      </c>
      <c r="B361" s="74" t="s">
        <v>470</v>
      </c>
      <c r="C361" s="97" t="s">
        <v>471</v>
      </c>
      <c r="D361" s="98" t="s">
        <v>33</v>
      </c>
      <c r="E361" s="96" t="s">
        <v>472</v>
      </c>
      <c r="F361" s="96" t="s">
        <v>830</v>
      </c>
      <c r="G361" s="93" t="s">
        <v>57</v>
      </c>
      <c r="H361" s="17">
        <v>0.5</v>
      </c>
      <c r="I361" s="56">
        <v>5000000</v>
      </c>
      <c r="J361" s="38" t="s">
        <v>570</v>
      </c>
      <c r="K361" s="38" t="s">
        <v>120</v>
      </c>
      <c r="L361" s="84" t="s">
        <v>117</v>
      </c>
    </row>
    <row r="362" spans="1:12" s="31" customFormat="1" x14ac:dyDescent="0.25">
      <c r="A362" s="10">
        <v>36</v>
      </c>
      <c r="B362" s="74" t="s">
        <v>661</v>
      </c>
      <c r="C362" s="97" t="s">
        <v>1305</v>
      </c>
      <c r="D362" s="98" t="s">
        <v>1306</v>
      </c>
      <c r="E362" s="96" t="s">
        <v>1307</v>
      </c>
      <c r="F362" s="96" t="s">
        <v>830</v>
      </c>
      <c r="G362" s="48" t="s">
        <v>74</v>
      </c>
      <c r="H362" s="47">
        <v>0.4</v>
      </c>
      <c r="I362" s="56">
        <v>4000000</v>
      </c>
      <c r="J362" s="38" t="s">
        <v>669</v>
      </c>
      <c r="K362" s="38" t="s">
        <v>120</v>
      </c>
      <c r="L362" s="84" t="s">
        <v>117</v>
      </c>
    </row>
    <row r="363" spans="1:12" s="31" customFormat="1" x14ac:dyDescent="0.25">
      <c r="A363" s="10">
        <v>37</v>
      </c>
      <c r="B363" s="74" t="s">
        <v>468</v>
      </c>
      <c r="C363" s="97" t="s">
        <v>1308</v>
      </c>
      <c r="D363" s="98" t="s">
        <v>29</v>
      </c>
      <c r="E363" s="96" t="s">
        <v>1309</v>
      </c>
      <c r="F363" s="96" t="s">
        <v>830</v>
      </c>
      <c r="G363" s="48" t="s">
        <v>72</v>
      </c>
      <c r="H363" s="17">
        <v>0.4</v>
      </c>
      <c r="I363" s="56">
        <v>4000000</v>
      </c>
      <c r="J363" s="38" t="s">
        <v>571</v>
      </c>
      <c r="K363" s="38" t="s">
        <v>120</v>
      </c>
      <c r="L363" s="84" t="s">
        <v>117</v>
      </c>
    </row>
    <row r="364" spans="1:12" s="31" customFormat="1" x14ac:dyDescent="0.25">
      <c r="A364" s="10">
        <v>38</v>
      </c>
      <c r="B364" s="74" t="s">
        <v>469</v>
      </c>
      <c r="C364" s="97" t="s">
        <v>1310</v>
      </c>
      <c r="D364" s="98" t="s">
        <v>29</v>
      </c>
      <c r="E364" s="96" t="s">
        <v>1309</v>
      </c>
      <c r="F364" s="96" t="s">
        <v>830</v>
      </c>
      <c r="G364" s="48" t="s">
        <v>72</v>
      </c>
      <c r="H364" s="17">
        <v>0.4</v>
      </c>
      <c r="I364" s="56">
        <v>4000000</v>
      </c>
      <c r="J364" s="38" t="s">
        <v>572</v>
      </c>
      <c r="K364" s="38" t="s">
        <v>120</v>
      </c>
      <c r="L364" s="84" t="s">
        <v>117</v>
      </c>
    </row>
    <row r="365" spans="1:12" s="31" customFormat="1" ht="63" x14ac:dyDescent="0.25">
      <c r="A365" s="10">
        <v>39</v>
      </c>
      <c r="B365" s="74" t="s">
        <v>460</v>
      </c>
      <c r="C365" s="97" t="s">
        <v>1311</v>
      </c>
      <c r="D365" s="98" t="s">
        <v>55</v>
      </c>
      <c r="E365" s="96" t="s">
        <v>1312</v>
      </c>
      <c r="F365" s="96" t="s">
        <v>830</v>
      </c>
      <c r="G365" s="93" t="s">
        <v>461</v>
      </c>
      <c r="H365" s="17">
        <v>0.5</v>
      </c>
      <c r="I365" s="56">
        <v>5000000</v>
      </c>
      <c r="J365" s="38" t="s">
        <v>573</v>
      </c>
      <c r="K365" s="38" t="s">
        <v>120</v>
      </c>
      <c r="L365" s="84" t="s">
        <v>117</v>
      </c>
    </row>
    <row r="366" spans="1:12" s="31" customFormat="1" ht="63" x14ac:dyDescent="0.25">
      <c r="A366" s="10">
        <v>40</v>
      </c>
      <c r="B366" s="100" t="s">
        <v>486</v>
      </c>
      <c r="C366" s="97" t="s">
        <v>1182</v>
      </c>
      <c r="D366" s="98" t="s">
        <v>22</v>
      </c>
      <c r="E366" s="96" t="s">
        <v>1313</v>
      </c>
      <c r="F366" s="96" t="s">
        <v>830</v>
      </c>
      <c r="G366" s="93" t="s">
        <v>828</v>
      </c>
      <c r="H366" s="17">
        <v>0.5</v>
      </c>
      <c r="I366" s="56">
        <v>5000000</v>
      </c>
      <c r="J366" s="38"/>
      <c r="K366" s="38"/>
      <c r="L366" s="84"/>
    </row>
    <row r="367" spans="1:12" s="31" customFormat="1" x14ac:dyDescent="0.25">
      <c r="A367" s="10">
        <v>41</v>
      </c>
      <c r="B367" s="74" t="s">
        <v>612</v>
      </c>
      <c r="C367" s="97" t="s">
        <v>1314</v>
      </c>
      <c r="D367" s="98" t="s">
        <v>1315</v>
      </c>
      <c r="E367" s="96" t="s">
        <v>1316</v>
      </c>
      <c r="F367" s="96" t="s">
        <v>830</v>
      </c>
      <c r="G367" s="48" t="s">
        <v>72</v>
      </c>
      <c r="H367" s="17">
        <v>0.4</v>
      </c>
      <c r="I367" s="56">
        <v>4000000</v>
      </c>
      <c r="J367" s="38" t="s">
        <v>631</v>
      </c>
      <c r="K367" s="38" t="s">
        <v>120</v>
      </c>
      <c r="L367" s="84" t="s">
        <v>117</v>
      </c>
    </row>
    <row r="368" spans="1:12" s="31" customFormat="1" ht="63" x14ac:dyDescent="0.25">
      <c r="A368" s="10">
        <v>42</v>
      </c>
      <c r="B368" s="100" t="s">
        <v>809</v>
      </c>
      <c r="C368" s="97" t="s">
        <v>222</v>
      </c>
      <c r="D368" s="98" t="s">
        <v>63</v>
      </c>
      <c r="E368" s="96" t="s">
        <v>848</v>
      </c>
      <c r="F368" s="96" t="s">
        <v>830</v>
      </c>
      <c r="G368" s="93" t="s">
        <v>810</v>
      </c>
      <c r="H368" s="17">
        <v>0.5</v>
      </c>
      <c r="I368" s="56">
        <v>5600000</v>
      </c>
      <c r="J368" s="38"/>
      <c r="K368" s="38"/>
      <c r="L368" s="84"/>
    </row>
    <row r="369" spans="1:12" s="31" customFormat="1" x14ac:dyDescent="0.25">
      <c r="A369" s="10">
        <v>43</v>
      </c>
      <c r="B369" s="100" t="s">
        <v>823</v>
      </c>
      <c r="C369" s="97" t="s">
        <v>1317</v>
      </c>
      <c r="D369" s="98" t="s">
        <v>428</v>
      </c>
      <c r="E369" s="96" t="s">
        <v>848</v>
      </c>
      <c r="F369" s="96" t="s">
        <v>830</v>
      </c>
      <c r="G369" s="48" t="s">
        <v>74</v>
      </c>
      <c r="H369" s="17">
        <v>0.4</v>
      </c>
      <c r="I369" s="56">
        <v>4480000</v>
      </c>
      <c r="J369" s="38"/>
      <c r="K369" s="38"/>
      <c r="L369" s="84"/>
    </row>
    <row r="370" spans="1:12" s="31" customFormat="1" x14ac:dyDescent="0.25">
      <c r="A370" s="10">
        <v>44</v>
      </c>
      <c r="B370" s="100" t="s">
        <v>818</v>
      </c>
      <c r="C370" s="97" t="s">
        <v>110</v>
      </c>
      <c r="D370" s="98" t="s">
        <v>29</v>
      </c>
      <c r="E370" s="96" t="s">
        <v>848</v>
      </c>
      <c r="F370" s="96" t="s">
        <v>830</v>
      </c>
      <c r="G370" s="48" t="s">
        <v>72</v>
      </c>
      <c r="H370" s="17">
        <v>0.4</v>
      </c>
      <c r="I370" s="56">
        <v>4480000</v>
      </c>
      <c r="J370" s="38"/>
      <c r="K370" s="38"/>
      <c r="L370" s="84"/>
    </row>
    <row r="371" spans="1:12" s="31" customFormat="1" ht="78.75" x14ac:dyDescent="0.25">
      <c r="A371" s="10">
        <v>45</v>
      </c>
      <c r="B371" s="100" t="s">
        <v>807</v>
      </c>
      <c r="C371" s="97" t="s">
        <v>1318</v>
      </c>
      <c r="D371" s="98" t="s">
        <v>33</v>
      </c>
      <c r="E371" s="96" t="s">
        <v>848</v>
      </c>
      <c r="F371" s="96" t="s">
        <v>201</v>
      </c>
      <c r="G371" s="93" t="s">
        <v>816</v>
      </c>
      <c r="H371" s="17">
        <v>0.4</v>
      </c>
      <c r="I371" s="56">
        <v>4480000</v>
      </c>
      <c r="J371" s="38"/>
      <c r="K371" s="38"/>
      <c r="L371" s="84"/>
    </row>
    <row r="372" spans="1:12" s="31" customFormat="1" ht="31.5" x14ac:dyDescent="0.25">
      <c r="A372" s="10">
        <v>46</v>
      </c>
      <c r="B372" s="100" t="s">
        <v>808</v>
      </c>
      <c r="C372" s="97" t="s">
        <v>1319</v>
      </c>
      <c r="D372" s="98" t="s">
        <v>59</v>
      </c>
      <c r="E372" s="96" t="s">
        <v>848</v>
      </c>
      <c r="F372" s="96" t="s">
        <v>830</v>
      </c>
      <c r="G372" s="48" t="s">
        <v>576</v>
      </c>
      <c r="H372" s="17">
        <v>0.5</v>
      </c>
      <c r="I372" s="56">
        <v>5600000</v>
      </c>
      <c r="J372" s="38"/>
      <c r="K372" s="38"/>
      <c r="L372" s="84"/>
    </row>
    <row r="373" spans="1:12" s="31" customFormat="1" ht="63" x14ac:dyDescent="0.25">
      <c r="A373" s="10">
        <v>47</v>
      </c>
      <c r="B373" s="100" t="s">
        <v>813</v>
      </c>
      <c r="C373" s="97" t="s">
        <v>1320</v>
      </c>
      <c r="D373" s="98" t="s">
        <v>112</v>
      </c>
      <c r="E373" s="96" t="s">
        <v>848</v>
      </c>
      <c r="F373" s="96" t="s">
        <v>830</v>
      </c>
      <c r="G373" s="93" t="s">
        <v>814</v>
      </c>
      <c r="H373" s="17">
        <v>0.5</v>
      </c>
      <c r="I373" s="56">
        <v>5600000</v>
      </c>
      <c r="J373" s="38"/>
      <c r="K373" s="38"/>
      <c r="L373" s="84"/>
    </row>
    <row r="374" spans="1:12" s="31" customFormat="1" ht="63" x14ac:dyDescent="0.25">
      <c r="A374" s="10">
        <v>48</v>
      </c>
      <c r="B374" s="100" t="s">
        <v>811</v>
      </c>
      <c r="C374" s="97" t="s">
        <v>1267</v>
      </c>
      <c r="D374" s="98" t="s">
        <v>1093</v>
      </c>
      <c r="E374" s="96" t="s">
        <v>848</v>
      </c>
      <c r="F374" s="96" t="s">
        <v>830</v>
      </c>
      <c r="G374" s="93" t="s">
        <v>812</v>
      </c>
      <c r="H374" s="17">
        <v>0.5</v>
      </c>
      <c r="I374" s="56">
        <v>5600000</v>
      </c>
      <c r="J374" s="38"/>
      <c r="K374" s="38"/>
      <c r="L374" s="84"/>
    </row>
    <row r="375" spans="1:12" s="31" customFormat="1" ht="78.75" x14ac:dyDescent="0.25">
      <c r="A375" s="10">
        <v>49</v>
      </c>
      <c r="B375" s="100" t="s">
        <v>815</v>
      </c>
      <c r="C375" s="97" t="s">
        <v>1321</v>
      </c>
      <c r="D375" s="98" t="s">
        <v>11</v>
      </c>
      <c r="E375" s="96" t="s">
        <v>848</v>
      </c>
      <c r="F375" s="96" t="s">
        <v>830</v>
      </c>
      <c r="G375" s="93" t="s">
        <v>817</v>
      </c>
      <c r="H375" s="17">
        <v>0.4</v>
      </c>
      <c r="I375" s="56">
        <v>4480000</v>
      </c>
      <c r="J375" s="38"/>
      <c r="K375" s="38"/>
      <c r="L375" s="84"/>
    </row>
    <row r="376" spans="1:12" s="31" customFormat="1" ht="63" x14ac:dyDescent="0.25">
      <c r="A376" s="10">
        <v>50</v>
      </c>
      <c r="B376" s="100" t="s">
        <v>819</v>
      </c>
      <c r="C376" s="97" t="s">
        <v>1322</v>
      </c>
      <c r="D376" s="98" t="s">
        <v>52</v>
      </c>
      <c r="E376" s="96" t="s">
        <v>848</v>
      </c>
      <c r="F376" s="96" t="s">
        <v>830</v>
      </c>
      <c r="G376" s="93" t="s">
        <v>820</v>
      </c>
      <c r="H376" s="17">
        <v>0.5</v>
      </c>
      <c r="I376" s="56">
        <v>5600000</v>
      </c>
      <c r="J376" s="38"/>
      <c r="K376" s="38"/>
      <c r="L376" s="84"/>
    </row>
    <row r="377" spans="1:12" s="31" customFormat="1" x14ac:dyDescent="0.25">
      <c r="A377" s="10">
        <v>51</v>
      </c>
      <c r="B377" s="100" t="s">
        <v>821</v>
      </c>
      <c r="C377" s="97" t="s">
        <v>836</v>
      </c>
      <c r="D377" s="98" t="s">
        <v>33</v>
      </c>
      <c r="E377" s="96" t="s">
        <v>1323</v>
      </c>
      <c r="F377" s="96" t="s">
        <v>830</v>
      </c>
      <c r="G377" s="93" t="s">
        <v>57</v>
      </c>
      <c r="H377" s="17">
        <v>0.5</v>
      </c>
      <c r="I377" s="56">
        <v>5600000</v>
      </c>
      <c r="J377" s="38"/>
      <c r="K377" s="38"/>
      <c r="L377" s="84"/>
    </row>
    <row r="378" spans="1:12" s="31" customFormat="1" x14ac:dyDescent="0.25">
      <c r="A378" s="10">
        <v>52</v>
      </c>
      <c r="B378" s="100" t="s">
        <v>822</v>
      </c>
      <c r="C378" s="97" t="s">
        <v>1324</v>
      </c>
      <c r="D378" s="98" t="s">
        <v>23</v>
      </c>
      <c r="E378" s="96" t="s">
        <v>1323</v>
      </c>
      <c r="F378" s="96" t="s">
        <v>830</v>
      </c>
      <c r="G378" s="93" t="s">
        <v>57</v>
      </c>
      <c r="H378" s="17">
        <v>0.5</v>
      </c>
      <c r="I378" s="56">
        <v>5600000</v>
      </c>
      <c r="J378" s="38"/>
      <c r="K378" s="38"/>
      <c r="L378" s="84"/>
    </row>
    <row r="379" spans="1:12" s="31" customFormat="1" ht="63" x14ac:dyDescent="0.25">
      <c r="A379" s="10">
        <v>53</v>
      </c>
      <c r="B379" s="100" t="s">
        <v>824</v>
      </c>
      <c r="C379" s="97" t="s">
        <v>1325</v>
      </c>
      <c r="D379" s="98" t="s">
        <v>1084</v>
      </c>
      <c r="E379" s="96" t="s">
        <v>1326</v>
      </c>
      <c r="F379" s="96" t="s">
        <v>830</v>
      </c>
      <c r="G379" s="93" t="s">
        <v>825</v>
      </c>
      <c r="H379" s="17">
        <v>0.5</v>
      </c>
      <c r="I379" s="56">
        <v>5600000</v>
      </c>
      <c r="J379" s="38"/>
      <c r="K379" s="38"/>
      <c r="L379" s="84"/>
    </row>
    <row r="380" spans="1:12" s="31" customFormat="1" ht="78.75" x14ac:dyDescent="0.25">
      <c r="A380" s="10">
        <v>54</v>
      </c>
      <c r="B380" s="100" t="s">
        <v>826</v>
      </c>
      <c r="C380" s="97" t="s">
        <v>1327</v>
      </c>
      <c r="D380" s="98" t="s">
        <v>23</v>
      </c>
      <c r="E380" s="96" t="s">
        <v>849</v>
      </c>
      <c r="F380" s="96" t="s">
        <v>830</v>
      </c>
      <c r="G380" s="93" t="s">
        <v>827</v>
      </c>
      <c r="H380" s="17">
        <v>0.5</v>
      </c>
      <c r="I380" s="56">
        <v>5600000</v>
      </c>
      <c r="J380" s="38"/>
      <c r="K380" s="38"/>
      <c r="L380" s="84"/>
    </row>
    <row r="381" spans="1:12" s="31" customFormat="1" x14ac:dyDescent="0.25">
      <c r="A381" s="10"/>
      <c r="B381" s="37"/>
      <c r="C381" s="28" t="s">
        <v>69</v>
      </c>
      <c r="D381" s="23">
        <v>54</v>
      </c>
      <c r="E381" s="35"/>
      <c r="F381" s="90"/>
      <c r="G381" s="91"/>
      <c r="H381" s="4"/>
      <c r="I381" s="27">
        <v>219980000</v>
      </c>
      <c r="J381" s="29"/>
      <c r="K381" s="41"/>
      <c r="L381" s="41"/>
    </row>
    <row r="382" spans="1:12" s="31" customFormat="1" x14ac:dyDescent="0.25">
      <c r="A382" s="10"/>
      <c r="B382" s="4"/>
      <c r="C382" s="28" t="s">
        <v>90</v>
      </c>
      <c r="D382" s="25">
        <v>354</v>
      </c>
      <c r="E382" s="92" t="s">
        <v>70</v>
      </c>
      <c r="F382" s="35"/>
      <c r="G382" s="36"/>
      <c r="H382" s="4"/>
      <c r="I382" s="25">
        <v>1400120000</v>
      </c>
      <c r="J382" s="73"/>
      <c r="K382" s="41"/>
      <c r="L382" s="41"/>
    </row>
    <row r="383" spans="1:12" ht="18.75" x14ac:dyDescent="0.25">
      <c r="A383" s="30"/>
      <c r="D383" s="102" t="s">
        <v>857</v>
      </c>
      <c r="E383" s="102"/>
      <c r="F383" s="102"/>
      <c r="G383" s="102"/>
      <c r="H383" s="102"/>
      <c r="I383" s="102"/>
    </row>
    <row r="384" spans="1:12" x14ac:dyDescent="0.25">
      <c r="G384" s="30"/>
    </row>
    <row r="385" spans="7:7" x14ac:dyDescent="0.25">
      <c r="G385" s="30"/>
    </row>
    <row r="386" spans="7:7" x14ac:dyDescent="0.25">
      <c r="G386" s="30"/>
    </row>
    <row r="387" spans="7:7" x14ac:dyDescent="0.25">
      <c r="G387" s="30"/>
    </row>
  </sheetData>
  <autoFilter ref="A7:L383" xr:uid="{69C6F71B-2C15-433C-AA53-76985DA98621}"/>
  <sortState xmlns:xlrd2="http://schemas.microsoft.com/office/spreadsheetml/2017/richdata2" ref="A327:L380">
    <sortCondition ref="E327:E380"/>
    <sortCondition ref="D327:D380"/>
    <sortCondition ref="C327:C380"/>
  </sortState>
  <mergeCells count="6">
    <mergeCell ref="A5:J5"/>
    <mergeCell ref="A1:E1"/>
    <mergeCell ref="G1:J1"/>
    <mergeCell ref="A2:E2"/>
    <mergeCell ref="G2:J2"/>
    <mergeCell ref="A4:J4"/>
  </mergeCells>
  <phoneticPr fontId="28" type="noConversion"/>
  <pageMargins left="0.47244094488188981" right="0.19685039370078741" top="0.51181102362204722" bottom="0.47244094488188981" header="0.31496062992125984" footer="0.31496062992125984"/>
  <pageSetup paperSize="9" scale="91" orientation="landscape" r:id="rId1"/>
  <headerFooter differentFirst="1">
    <oddHeader>&amp;C&amp;P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L29"/>
  <sheetViews>
    <sheetView zoomScaleNormal="100" workbookViewId="0">
      <selection activeCell="I12" sqref="I12"/>
    </sheetView>
  </sheetViews>
  <sheetFormatPr defaultColWidth="14.7109375" defaultRowHeight="16.5" x14ac:dyDescent="0.25"/>
  <cols>
    <col min="1" max="1" width="6" style="1" customWidth="1"/>
    <col min="2" max="2" width="15.7109375" style="1" customWidth="1"/>
    <col min="3" max="3" width="24.28515625" style="1" customWidth="1"/>
    <col min="4" max="4" width="13.7109375" style="1" customWidth="1"/>
    <col min="5" max="5" width="15.85546875" style="1" customWidth="1"/>
    <col min="6" max="6" width="13.28515625" style="1" customWidth="1"/>
    <col min="7" max="7" width="15.5703125" style="1" customWidth="1"/>
    <col min="8" max="8" width="11.28515625" style="1" customWidth="1"/>
    <col min="9" max="9" width="17.7109375" style="1" customWidth="1"/>
    <col min="10" max="10" width="18.85546875" style="1" customWidth="1"/>
    <col min="11" max="11" width="12.7109375" style="1" bestFit="1" customWidth="1"/>
    <col min="12" max="12" width="11" style="1" customWidth="1"/>
    <col min="13" max="14" width="6.7109375" style="1" customWidth="1"/>
    <col min="15" max="16384" width="14.7109375" style="1"/>
  </cols>
  <sheetData>
    <row r="1" spans="1:12" x14ac:dyDescent="0.25">
      <c r="A1" s="121" t="s">
        <v>44</v>
      </c>
      <c r="B1" s="121"/>
      <c r="C1" s="121"/>
      <c r="D1" s="121"/>
      <c r="E1" s="121"/>
      <c r="F1" s="110" t="s">
        <v>50</v>
      </c>
      <c r="G1" s="110"/>
      <c r="H1" s="110"/>
      <c r="I1" s="110"/>
    </row>
    <row r="2" spans="1:12" ht="34.5" customHeight="1" x14ac:dyDescent="0.25">
      <c r="A2" s="120" t="s">
        <v>340</v>
      </c>
      <c r="B2" s="110"/>
      <c r="C2" s="110"/>
      <c r="D2" s="110"/>
      <c r="E2" s="110"/>
      <c r="F2" s="111" t="s">
        <v>49</v>
      </c>
      <c r="G2" s="111"/>
      <c r="H2" s="111"/>
      <c r="I2" s="111"/>
    </row>
    <row r="3" spans="1:12" ht="69.75" customHeight="1" x14ac:dyDescent="0.3">
      <c r="A3" s="114" t="s">
        <v>850</v>
      </c>
      <c r="B3" s="109"/>
      <c r="C3" s="109"/>
      <c r="D3" s="109"/>
      <c r="E3" s="109"/>
      <c r="F3" s="109"/>
      <c r="G3" s="109"/>
      <c r="H3" s="109"/>
      <c r="I3" s="109"/>
      <c r="J3" s="3"/>
      <c r="K3" s="3"/>
      <c r="L3" s="3"/>
    </row>
    <row r="4" spans="1:12" ht="18" customHeight="1" x14ac:dyDescent="0.25">
      <c r="A4" s="115" t="s">
        <v>80</v>
      </c>
      <c r="B4" s="116" t="s">
        <v>81</v>
      </c>
      <c r="C4" s="117" t="s">
        <v>88</v>
      </c>
      <c r="D4" s="119" t="s">
        <v>85</v>
      </c>
      <c r="E4" s="119"/>
      <c r="F4" s="119" t="s">
        <v>84</v>
      </c>
      <c r="G4" s="119"/>
      <c r="H4" s="112" t="s">
        <v>82</v>
      </c>
      <c r="I4" s="113"/>
    </row>
    <row r="5" spans="1:12" ht="26.25" customHeight="1" x14ac:dyDescent="0.25">
      <c r="A5" s="115"/>
      <c r="B5" s="116"/>
      <c r="C5" s="118"/>
      <c r="D5" s="11" t="s">
        <v>93</v>
      </c>
      <c r="E5" s="11" t="s">
        <v>86</v>
      </c>
      <c r="F5" s="11" t="s">
        <v>93</v>
      </c>
      <c r="G5" s="11" t="s">
        <v>86</v>
      </c>
      <c r="H5" s="11" t="s">
        <v>93</v>
      </c>
      <c r="I5" s="11" t="s">
        <v>87</v>
      </c>
    </row>
    <row r="6" spans="1:12" x14ac:dyDescent="0.25">
      <c r="A6" s="14"/>
      <c r="B6" s="18" t="s">
        <v>178</v>
      </c>
      <c r="C6" s="15"/>
      <c r="D6" s="16"/>
      <c r="E6" s="16"/>
      <c r="F6" s="16"/>
      <c r="G6" s="16"/>
      <c r="H6" s="16"/>
      <c r="I6" s="16"/>
    </row>
    <row r="7" spans="1:12" s="80" customFormat="1" ht="21" customHeight="1" x14ac:dyDescent="0.25">
      <c r="A7" s="10">
        <v>1</v>
      </c>
      <c r="B7" s="10" t="s">
        <v>179</v>
      </c>
      <c r="C7" s="76">
        <v>18500000</v>
      </c>
      <c r="D7" s="32">
        <f>42+5</f>
        <v>47</v>
      </c>
      <c r="E7" s="6">
        <f t="shared" ref="E7:E8" si="0">C7/10*4*40%</f>
        <v>2960000</v>
      </c>
      <c r="F7" s="57">
        <f>27+3</f>
        <v>30</v>
      </c>
      <c r="G7" s="6">
        <f t="shared" ref="G7:G9" si="1">C7/10*4*50%</f>
        <v>3700000</v>
      </c>
      <c r="H7" s="9">
        <f t="shared" ref="H7:H9" si="2">F7+D7</f>
        <v>77</v>
      </c>
      <c r="I7" s="79">
        <f>G7*F7+E7*D7</f>
        <v>250120000</v>
      </c>
    </row>
    <row r="8" spans="1:12" s="80" customFormat="1" ht="21" customHeight="1" x14ac:dyDescent="0.25">
      <c r="A8" s="10">
        <f>A7+1</f>
        <v>2</v>
      </c>
      <c r="B8" s="10" t="s">
        <v>332</v>
      </c>
      <c r="C8" s="56">
        <v>19500000</v>
      </c>
      <c r="D8" s="32">
        <f>56+8+14</f>
        <v>78</v>
      </c>
      <c r="E8" s="6">
        <f t="shared" si="0"/>
        <v>3120000</v>
      </c>
      <c r="F8" s="57">
        <f>27+3+4</f>
        <v>34</v>
      </c>
      <c r="G8" s="6">
        <f t="shared" si="1"/>
        <v>3900000</v>
      </c>
      <c r="H8" s="9">
        <f t="shared" si="2"/>
        <v>112</v>
      </c>
      <c r="I8" s="79">
        <f>G8*F8+E8*D8</f>
        <v>375960000</v>
      </c>
    </row>
    <row r="9" spans="1:12" s="80" customFormat="1" ht="21" customHeight="1" x14ac:dyDescent="0.25">
      <c r="A9" s="10">
        <f>A8+1</f>
        <v>3</v>
      </c>
      <c r="B9" s="10" t="s">
        <v>351</v>
      </c>
      <c r="C9" s="56">
        <v>25000000</v>
      </c>
      <c r="D9" s="32">
        <f>43+6+9</f>
        <v>58</v>
      </c>
      <c r="E9" s="6">
        <f>C9/10*4*40%</f>
        <v>4000000</v>
      </c>
      <c r="F9" s="57">
        <f>32+2+8+1</f>
        <v>43</v>
      </c>
      <c r="G9" s="6">
        <f t="shared" si="1"/>
        <v>5000000</v>
      </c>
      <c r="H9" s="9">
        <f t="shared" si="2"/>
        <v>101</v>
      </c>
      <c r="I9" s="79">
        <f>G9*F9+E9*D9</f>
        <v>447000000</v>
      </c>
    </row>
    <row r="10" spans="1:12" s="80" customFormat="1" ht="21" customHeight="1" x14ac:dyDescent="0.25">
      <c r="A10" s="10">
        <f>A9+1</f>
        <v>4</v>
      </c>
      <c r="B10" s="10" t="s">
        <v>684</v>
      </c>
      <c r="C10" s="99">
        <v>28000000</v>
      </c>
      <c r="D10" s="32">
        <f>22+3+2+1</f>
        <v>28</v>
      </c>
      <c r="E10" s="6">
        <f>C10/10*4*40%</f>
        <v>4480000</v>
      </c>
      <c r="F10" s="57">
        <f>25+3+8</f>
        <v>36</v>
      </c>
      <c r="G10" s="6">
        <f t="shared" ref="G10" si="3">C10/10*4*50%</f>
        <v>5600000</v>
      </c>
      <c r="H10" s="9">
        <f t="shared" ref="H10" si="4">F10+D10</f>
        <v>64</v>
      </c>
      <c r="I10" s="79">
        <f>G10*F10+E10*D10</f>
        <v>327040000</v>
      </c>
    </row>
    <row r="11" spans="1:12" s="80" customFormat="1" ht="19.5" customHeight="1" x14ac:dyDescent="0.25">
      <c r="A11" s="4"/>
      <c r="B11" s="5" t="s">
        <v>83</v>
      </c>
      <c r="C11" s="81"/>
      <c r="D11" s="82">
        <f>SUM(D7:D10)</f>
        <v>211</v>
      </c>
      <c r="E11" s="82"/>
      <c r="F11" s="82">
        <f t="shared" ref="F11" si="5">SUM(F7:F10)</f>
        <v>143</v>
      </c>
      <c r="G11" s="82"/>
      <c r="H11" s="82">
        <f>SUM(H7:H10)</f>
        <v>354</v>
      </c>
      <c r="I11" s="83">
        <f>SUM(I7:I10)</f>
        <v>1400120000</v>
      </c>
    </row>
    <row r="12" spans="1:12" ht="23.25" customHeight="1" x14ac:dyDescent="0.25">
      <c r="A12" s="2" t="s">
        <v>104</v>
      </c>
    </row>
    <row r="13" spans="1:12" s="7" customFormat="1" ht="15.75" customHeight="1" x14ac:dyDescent="0.25">
      <c r="A13" s="11" t="s">
        <v>181</v>
      </c>
      <c r="B13" s="123" t="s">
        <v>877</v>
      </c>
      <c r="C13" s="123"/>
      <c r="D13" s="123"/>
      <c r="E13" s="123"/>
      <c r="F13" s="123"/>
      <c r="G13" s="123"/>
      <c r="H13" s="123"/>
      <c r="I13" s="123"/>
    </row>
    <row r="14" spans="1:12" s="7" customFormat="1" ht="15.75" customHeight="1" x14ac:dyDescent="0.25">
      <c r="A14" s="125">
        <v>0.5</v>
      </c>
      <c r="B14" s="124" t="s">
        <v>57</v>
      </c>
      <c r="C14" s="124"/>
      <c r="D14" s="124"/>
      <c r="E14" s="124"/>
      <c r="F14" s="124"/>
      <c r="G14" s="124"/>
      <c r="H14" s="124"/>
      <c r="I14" s="124"/>
    </row>
    <row r="15" spans="1:12" s="7" customFormat="1" ht="15.75" x14ac:dyDescent="0.25">
      <c r="A15" s="125"/>
      <c r="B15" s="127" t="s">
        <v>99</v>
      </c>
      <c r="C15" s="127"/>
      <c r="D15" s="127"/>
      <c r="E15" s="127"/>
      <c r="F15" s="127"/>
      <c r="G15" s="127"/>
      <c r="H15" s="127"/>
      <c r="I15" s="127"/>
    </row>
    <row r="16" spans="1:12" s="7" customFormat="1" ht="15.75" x14ac:dyDescent="0.25">
      <c r="A16" s="125"/>
      <c r="B16" s="127" t="s">
        <v>94</v>
      </c>
      <c r="C16" s="127"/>
      <c r="D16" s="127"/>
      <c r="E16" s="127"/>
      <c r="F16" s="127"/>
      <c r="G16" s="127"/>
      <c r="H16" s="127"/>
      <c r="I16" s="127"/>
    </row>
    <row r="17" spans="1:9" s="7" customFormat="1" ht="15.75" x14ac:dyDescent="0.25">
      <c r="A17" s="125"/>
      <c r="B17" s="126" t="s">
        <v>180</v>
      </c>
      <c r="C17" s="126"/>
      <c r="D17" s="126"/>
      <c r="E17" s="126"/>
      <c r="F17" s="126"/>
      <c r="G17" s="126"/>
      <c r="H17" s="126"/>
      <c r="I17" s="126"/>
    </row>
    <row r="18" spans="1:9" s="7" customFormat="1" ht="15.75" x14ac:dyDescent="0.25">
      <c r="A18" s="125">
        <v>0.4</v>
      </c>
      <c r="B18" s="127" t="s">
        <v>614</v>
      </c>
      <c r="C18" s="127"/>
      <c r="D18" s="127"/>
      <c r="E18" s="127"/>
      <c r="F18" s="127"/>
      <c r="G18" s="127"/>
      <c r="H18" s="127"/>
      <c r="I18" s="127"/>
    </row>
    <row r="19" spans="1:9" s="7" customFormat="1" ht="15.75" customHeight="1" x14ac:dyDescent="0.25">
      <c r="A19" s="125"/>
      <c r="B19" s="124" t="s">
        <v>96</v>
      </c>
      <c r="C19" s="124"/>
      <c r="D19" s="124"/>
      <c r="E19" s="124"/>
      <c r="F19" s="124"/>
      <c r="G19" s="124"/>
      <c r="H19" s="124"/>
      <c r="I19" s="124"/>
    </row>
    <row r="20" spans="1:9" s="7" customFormat="1" ht="15.75" x14ac:dyDescent="0.25">
      <c r="A20" s="125"/>
      <c r="B20" s="127" t="s">
        <v>95</v>
      </c>
      <c r="C20" s="127"/>
      <c r="D20" s="127"/>
      <c r="E20" s="127"/>
      <c r="F20" s="127"/>
      <c r="G20" s="127"/>
      <c r="H20" s="127"/>
      <c r="I20" s="127"/>
    </row>
    <row r="21" spans="1:9" ht="23.25" customHeight="1" x14ac:dyDescent="0.25">
      <c r="E21" s="122"/>
      <c r="F21" s="122"/>
      <c r="G21" s="122"/>
      <c r="H21" s="122"/>
      <c r="I21" s="122"/>
    </row>
    <row r="22" spans="1:9" ht="17.25" customHeight="1" x14ac:dyDescent="0.25">
      <c r="E22" s="108"/>
      <c r="F22" s="108"/>
      <c r="G22" s="108"/>
      <c r="H22" s="108"/>
      <c r="I22" s="108"/>
    </row>
    <row r="23" spans="1:9" ht="9.75" customHeight="1" x14ac:dyDescent="0.25">
      <c r="E23" s="108"/>
      <c r="F23" s="108"/>
      <c r="G23" s="108"/>
      <c r="H23" s="108"/>
      <c r="I23" s="108"/>
    </row>
    <row r="24" spans="1:9" ht="12" customHeight="1" x14ac:dyDescent="0.25">
      <c r="F24" s="8"/>
      <c r="G24" s="8"/>
    </row>
    <row r="25" spans="1:9" ht="12" customHeight="1" x14ac:dyDescent="0.25">
      <c r="F25" s="8"/>
      <c r="G25" s="8"/>
    </row>
    <row r="26" spans="1:9" ht="12" customHeight="1" x14ac:dyDescent="0.25">
      <c r="F26" s="8"/>
      <c r="G26" s="8"/>
    </row>
    <row r="27" spans="1:9" ht="12" customHeight="1" x14ac:dyDescent="0.25">
      <c r="F27" s="8"/>
      <c r="G27" s="8"/>
    </row>
    <row r="28" spans="1:9" ht="18.75" x14ac:dyDescent="0.25">
      <c r="E28" s="109"/>
      <c r="F28" s="109"/>
      <c r="G28" s="109"/>
      <c r="H28" s="109"/>
      <c r="I28" s="109"/>
    </row>
    <row r="29" spans="1:9" ht="17.25" x14ac:dyDescent="0.25">
      <c r="E29" s="78"/>
      <c r="F29" s="78"/>
      <c r="G29" s="78"/>
      <c r="H29" s="78"/>
      <c r="I29" s="78"/>
    </row>
  </sheetData>
  <mergeCells count="24">
    <mergeCell ref="A14:A17"/>
    <mergeCell ref="A18:A20"/>
    <mergeCell ref="B17:I17"/>
    <mergeCell ref="B18:I18"/>
    <mergeCell ref="B19:I19"/>
    <mergeCell ref="B20:I20"/>
    <mergeCell ref="B15:I15"/>
    <mergeCell ref="B16:I16"/>
    <mergeCell ref="E22:I23"/>
    <mergeCell ref="E28:I28"/>
    <mergeCell ref="F1:I1"/>
    <mergeCell ref="F2:I2"/>
    <mergeCell ref="H4:I4"/>
    <mergeCell ref="A3:I3"/>
    <mergeCell ref="A4:A5"/>
    <mergeCell ref="B4:B5"/>
    <mergeCell ref="C4:C5"/>
    <mergeCell ref="D4:E4"/>
    <mergeCell ref="F4:G4"/>
    <mergeCell ref="A2:E2"/>
    <mergeCell ref="A1:E1"/>
    <mergeCell ref="E21:I21"/>
    <mergeCell ref="B13:I13"/>
    <mergeCell ref="B14:I14"/>
  </mergeCells>
  <pageMargins left="0.78740157480314965" right="0.19685039370078741" top="0.51181102362204722" bottom="0.19685039370078741" header="0.31496062992125984" footer="0.19685039370078741"/>
  <pageSetup paperSize="9" scale="9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KY3_NAM2024</vt:lpstr>
      <vt:lpstr>BTH</vt:lpstr>
      <vt:lpstr>KY3_NAM2024!Print_Area</vt:lpstr>
      <vt:lpstr>KY3_NAM2024!Print_Titles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Thái Thị Lan Anh</cp:lastModifiedBy>
  <cp:lastPrinted>2024-10-24T05:06:56Z</cp:lastPrinted>
  <dcterms:created xsi:type="dcterms:W3CDTF">2016-10-19T07:57:39Z</dcterms:created>
  <dcterms:modified xsi:type="dcterms:W3CDTF">2024-10-25T09:34:58Z</dcterms:modified>
</cp:coreProperties>
</file>